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15480" windowHeight="7695" activeTab="5"/>
  </bookViews>
  <sheets>
    <sheet name="SRNJAK kv." sheetId="1" r:id="rId1"/>
    <sheet name="SRNJAK finale" sheetId="2" r:id="rId2"/>
    <sheet name="LONG gr." sheetId="3" r:id="rId3"/>
    <sheet name="MUFLON gr." sheetId="4" r:id="rId4"/>
    <sheet name="MUFLON fin." sheetId="5" r:id="rId5"/>
    <sheet name="HARD gr." sheetId="6" r:id="rId6"/>
  </sheets>
  <definedNames>
    <definedName name="_xlnm._FilterDatabase" localSheetId="5" hidden="1">'HARD gr.'!$A$5:$G$5</definedName>
    <definedName name="_xlnm._FilterDatabase" localSheetId="2" hidden="1">'LONG gr.'!$A$5:$G$5</definedName>
    <definedName name="_xlnm._FilterDatabase" localSheetId="4" hidden="1">'MUFLON fin.'!$A$5:$G$5</definedName>
    <definedName name="_xlnm._FilterDatabase" localSheetId="3" hidden="1">'MUFLON gr.'!$A$5:$G$5</definedName>
    <definedName name="_xlnm._FilterDatabase" localSheetId="1" hidden="1">'SRNJAK finale'!$A$5:$G$125</definedName>
    <definedName name="_xlnm._FilterDatabase" localSheetId="0" hidden="1">'SRNJAK kv.'!$A$5:$H$23</definedName>
    <definedName name="_xlnm.Print_Area" localSheetId="3">'MUFLON gr.'!$A$1:$G$32</definedName>
    <definedName name="_xlnm.Print_Area" localSheetId="1">'SRNJAK finale'!$A$1:$G$35</definedName>
  </definedNames>
  <calcPr fullCalcOnLoad="1"/>
</workbook>
</file>

<file path=xl/sharedStrings.xml><?xml version="1.0" encoding="utf-8"?>
<sst xmlns="http://schemas.openxmlformats.org/spreadsheetml/2006/main" count="528" uniqueCount="152">
  <si>
    <t>IME</t>
  </si>
  <si>
    <t>PREZIME</t>
  </si>
  <si>
    <t>MODEL</t>
  </si>
  <si>
    <t>KALIBAR</t>
  </si>
  <si>
    <t>ORUŽJE</t>
  </si>
  <si>
    <t>CILJNIK</t>
  </si>
  <si>
    <t>SRNJAK</t>
  </si>
  <si>
    <t>DALIBOR</t>
  </si>
  <si>
    <t>KOVAČEVIĆ</t>
  </si>
  <si>
    <t>MAUSER 98K</t>
  </si>
  <si>
    <t>ZRAK 6X42</t>
  </si>
  <si>
    <t>8X57IS</t>
  </si>
  <si>
    <t>DA</t>
  </si>
  <si>
    <t>MIODRAG</t>
  </si>
  <si>
    <t>HINIĆ</t>
  </si>
  <si>
    <t>DANKO</t>
  </si>
  <si>
    <t>SINKOVIĆ</t>
  </si>
  <si>
    <t>DAVOR</t>
  </si>
  <si>
    <t>JOVANOVIĆ</t>
  </si>
  <si>
    <t>KAHLES-418TT</t>
  </si>
  <si>
    <t>STEYR SSG 69 P-2 308 WIN</t>
  </si>
  <si>
    <t>ČABRIJAN</t>
  </si>
  <si>
    <t>308 WIN</t>
  </si>
  <si>
    <t>LEOPOLD 6-18x50</t>
  </si>
  <si>
    <t>MATEJ</t>
  </si>
  <si>
    <t>OSTERMAN</t>
  </si>
  <si>
    <t>IOR 3,5-18x50 SWAROVSKI 4132</t>
  </si>
  <si>
    <t>ZLATKO</t>
  </si>
  <si>
    <t>KREFT</t>
  </si>
  <si>
    <t>UNIQUE ALPINE TPG1 308 WIN</t>
  </si>
  <si>
    <t>NIGHT FORCE 12-42</t>
  </si>
  <si>
    <t>TOMAŽ</t>
  </si>
  <si>
    <t>JAMNIK</t>
  </si>
  <si>
    <t>SAVAGE 10 FCP 308 WIN</t>
  </si>
  <si>
    <t>SCHMIDT BENDER 10x42</t>
  </si>
  <si>
    <t>ZLATAN</t>
  </si>
  <si>
    <t>ALIČEVIĆ</t>
  </si>
  <si>
    <t>TIKKA T-3 / 308 WIN</t>
  </si>
  <si>
    <t>TIKKA T-3 / 308 WIN K-98 "PREDUZEĆE 44"</t>
  </si>
  <si>
    <t>IVICA</t>
  </si>
  <si>
    <t>MIHOLIĆ</t>
  </si>
  <si>
    <t>KAHLES CSX 2,5-10x50</t>
  </si>
  <si>
    <t>FEDERAL GOLD MEDAL, NORMA JAKTMATCH</t>
  </si>
  <si>
    <t>ANDREAS</t>
  </si>
  <si>
    <t>DORFNER</t>
  </si>
  <si>
    <t>FORTMEIER .338 LM</t>
  </si>
  <si>
    <t>KAHLES K624i</t>
  </si>
  <si>
    <t>KLAUS</t>
  </si>
  <si>
    <t>STEINER</t>
  </si>
  <si>
    <t>KAHLES 6-24x56i</t>
  </si>
  <si>
    <t>FRANZ</t>
  </si>
  <si>
    <t>FORTMEIER 408 CT</t>
  </si>
  <si>
    <t>NIGHT FORCE 12-42/56</t>
  </si>
  <si>
    <t>TIHOMIR</t>
  </si>
  <si>
    <t>JURMAN</t>
  </si>
  <si>
    <t>MIHAEL</t>
  </si>
  <si>
    <t>KUPREŠAK</t>
  </si>
  <si>
    <t>ZEISS 3-12x56</t>
  </si>
  <si>
    <t>TIKKA WARMING</t>
  </si>
  <si>
    <t>KAHLES K312</t>
  </si>
  <si>
    <t>FRANJIĆ</t>
  </si>
  <si>
    <t>TOMO</t>
  </si>
  <si>
    <t>MAUSER 7x64</t>
  </si>
  <si>
    <t>ZKK 602</t>
  </si>
  <si>
    <t>SWAROVSKI</t>
  </si>
  <si>
    <t>.375 KH</t>
  </si>
  <si>
    <t>STJEPAN</t>
  </si>
  <si>
    <t>SAJKOVIĆ</t>
  </si>
  <si>
    <t>STEYR SSG 69</t>
  </si>
  <si>
    <t>KAHLES 418</t>
  </si>
  <si>
    <t>GOJKO</t>
  </si>
  <si>
    <t>308 W</t>
  </si>
  <si>
    <t>LEOPOLD 36</t>
  </si>
  <si>
    <t>STEYR SSG 04</t>
  </si>
  <si>
    <t>300 W</t>
  </si>
  <si>
    <t>KAHLES 624i</t>
  </si>
  <si>
    <t>OLIVER</t>
  </si>
  <si>
    <t>KAJIĆ</t>
  </si>
  <si>
    <t>CZ LK 70; STEYR SSG 04</t>
  </si>
  <si>
    <t>KAHLES 624TT</t>
  </si>
  <si>
    <t>ATJ LUČKO 1</t>
  </si>
  <si>
    <t>S. TRG 41</t>
  </si>
  <si>
    <t>MARK 4</t>
  </si>
  <si>
    <t>ATJ LUČKO 2</t>
  </si>
  <si>
    <t>ATJ LUČKO 3</t>
  </si>
  <si>
    <t>DANIJEL</t>
  </si>
  <si>
    <t>NOVAČKI</t>
  </si>
  <si>
    <t>STEYR SSG</t>
  </si>
  <si>
    <t>HUNTER FERLAFI</t>
  </si>
  <si>
    <t>BRANKO</t>
  </si>
  <si>
    <t>BUJAN</t>
  </si>
  <si>
    <t>REMINGTON 370</t>
  </si>
  <si>
    <t>NIGHT FORCE</t>
  </si>
  <si>
    <t>MLADEN</t>
  </si>
  <si>
    <t>MILJANČIĆ</t>
  </si>
  <si>
    <t>STEYR MATCH P3; REMINGTON XR100</t>
  </si>
  <si>
    <t>MARK 4; SWAROVSKI 5-24</t>
  </si>
  <si>
    <t>DAMIR</t>
  </si>
  <si>
    <t>TOTMAN</t>
  </si>
  <si>
    <t>LEOPOLD 3-9x40</t>
  </si>
  <si>
    <t>DEAN</t>
  </si>
  <si>
    <t>DRAŠČIĆ</t>
  </si>
  <si>
    <t>STEYR SSG P3 MATCH</t>
  </si>
  <si>
    <t>ZEISS 6-20x50</t>
  </si>
  <si>
    <t>S. TRG 41; SSG P2</t>
  </si>
  <si>
    <t>LEOPOLD MARK 4</t>
  </si>
  <si>
    <t>LAPUA 338; 308 W</t>
  </si>
  <si>
    <t>KAHLES ZF 6x42</t>
  </si>
  <si>
    <t>LEOPOLD MARK 4; KAHLES ZF 6x42</t>
  </si>
  <si>
    <t>AJKULE SJP RI 1 - 01</t>
  </si>
  <si>
    <t>AJKULE SJP RI 1 - 02</t>
  </si>
  <si>
    <t>AJKULE SJP RI 1 - 03</t>
  </si>
  <si>
    <t>AJKULE SJP RI 1 - 04</t>
  </si>
  <si>
    <t>AJKULE SJP RI 2 - 01</t>
  </si>
  <si>
    <t>AJKULE SJP RI 2 - 02</t>
  </si>
  <si>
    <t>AJKULE SJP RI 2 - 03</t>
  </si>
  <si>
    <t>SSG P2</t>
  </si>
  <si>
    <t>NINO</t>
  </si>
  <si>
    <t>FRANČEVSKI</t>
  </si>
  <si>
    <t>REMINGTON</t>
  </si>
  <si>
    <t>SVEN</t>
  </si>
  <si>
    <t>KALIKSTA</t>
  </si>
  <si>
    <t>IME / Name</t>
  </si>
  <si>
    <t>PREZIME               / Surname</t>
  </si>
  <si>
    <t>ORUŽJE / Weapon</t>
  </si>
  <si>
    <t>KALIBAR / Caliber</t>
  </si>
  <si>
    <t>OPTIČKI CILJNIK / Optical target</t>
  </si>
  <si>
    <t>REZULTAT   / Result</t>
  </si>
  <si>
    <t>MODEL / Model</t>
  </si>
  <si>
    <t>Poredak</t>
  </si>
  <si>
    <t>7 x 10</t>
  </si>
  <si>
    <t>UKUPNO</t>
  </si>
  <si>
    <t>200m</t>
  </si>
  <si>
    <t>400m</t>
  </si>
  <si>
    <t>600m</t>
  </si>
  <si>
    <t>DSQ</t>
  </si>
  <si>
    <t>DNS</t>
  </si>
  <si>
    <t>Rezultat</t>
  </si>
  <si>
    <t>SANJIN</t>
  </si>
  <si>
    <t>RAJNOVIĆ</t>
  </si>
  <si>
    <t>REZULTATI POJEDINAČNO SRNJAK finale</t>
  </si>
  <si>
    <t>5 x 10</t>
  </si>
  <si>
    <t>TIKKA VARMINT</t>
  </si>
  <si>
    <t>308 Win</t>
  </si>
  <si>
    <t>REZULTATI POJEDINAČNO - MUFLON finale 300m</t>
  </si>
  <si>
    <t>REZULTATI POJEDINAČNO - LONG RANGE 200-400-600m</t>
  </si>
  <si>
    <t>REZULTATI POJEDINAČNO - HARD CORE 200-400-600m</t>
  </si>
  <si>
    <t>REZULTAT/ Result</t>
  </si>
  <si>
    <t>REZULTAT / Result</t>
  </si>
  <si>
    <t>TIKKA WARMINT</t>
  </si>
  <si>
    <t>REZULTATI POJEDINAČNO - MUFLON 200m</t>
  </si>
  <si>
    <t>REZULTATI POJEDINAČNO SRNJAK kvalifikacije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</si>
</sst>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dd/mm/yyyy/"/>
    <numFmt numFmtId="166" formatCode="#,##0.00\ [$EUR]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15" fillId="24" borderId="1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1"/>
    </sheetView>
  </sheetViews>
  <sheetFormatPr defaultColWidth="9.140625" defaultRowHeight="15"/>
  <cols>
    <col min="1" max="1" width="8.7109375" style="1" customWidth="1"/>
    <col min="2" max="2" width="18.00390625" style="1" bestFit="1" customWidth="1"/>
    <col min="3" max="3" width="14.7109375" style="1" customWidth="1"/>
    <col min="4" max="5" width="19.140625" style="1" customWidth="1"/>
    <col min="6" max="6" width="29.00390625" style="1" bestFit="1" customWidth="1"/>
    <col min="7" max="7" width="7.7109375" style="1" customWidth="1"/>
    <col min="8" max="8" width="9.8515625" style="1" customWidth="1"/>
    <col min="9" max="16384" width="9.140625" style="1" customWidth="1"/>
  </cols>
  <sheetData>
    <row r="1" spans="1:8" ht="18.75">
      <c r="A1" s="25" t="s">
        <v>151</v>
      </c>
      <c r="B1" s="25"/>
      <c r="C1" s="25"/>
      <c r="D1" s="25"/>
      <c r="E1" s="25"/>
      <c r="F1" s="25"/>
      <c r="G1" s="25"/>
      <c r="H1" s="25"/>
    </row>
    <row r="2" ht="9" customHeight="1"/>
    <row r="3" spans="1:8" ht="15" customHeight="1">
      <c r="A3" s="16" t="s">
        <v>129</v>
      </c>
      <c r="B3" s="17" t="s">
        <v>0</v>
      </c>
      <c r="C3" s="17" t="s">
        <v>1</v>
      </c>
      <c r="D3" s="17" t="s">
        <v>4</v>
      </c>
      <c r="E3" s="17"/>
      <c r="F3" s="17" t="s">
        <v>5</v>
      </c>
      <c r="G3" s="20" t="s">
        <v>6</v>
      </c>
      <c r="H3" s="22" t="s">
        <v>137</v>
      </c>
    </row>
    <row r="4" spans="1:8" ht="15">
      <c r="A4" s="19"/>
      <c r="B4" s="18"/>
      <c r="C4" s="18"/>
      <c r="D4" s="4" t="s">
        <v>2</v>
      </c>
      <c r="E4" s="4" t="s">
        <v>3</v>
      </c>
      <c r="F4" s="18"/>
      <c r="G4" s="21"/>
      <c r="H4" s="22"/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s="3">
        <v>1</v>
      </c>
      <c r="B6" s="2" t="s">
        <v>15</v>
      </c>
      <c r="C6" s="2" t="s">
        <v>16</v>
      </c>
      <c r="D6" s="5" t="s">
        <v>68</v>
      </c>
      <c r="E6" s="5" t="s">
        <v>71</v>
      </c>
      <c r="F6" s="5" t="s">
        <v>72</v>
      </c>
      <c r="G6" s="6" t="s">
        <v>12</v>
      </c>
      <c r="H6" s="2">
        <v>26</v>
      </c>
    </row>
    <row r="7" spans="1:8" ht="15">
      <c r="A7" s="3">
        <v>2</v>
      </c>
      <c r="B7" s="2" t="s">
        <v>17</v>
      </c>
      <c r="C7" s="2" t="s">
        <v>18</v>
      </c>
      <c r="D7" s="5" t="s">
        <v>20</v>
      </c>
      <c r="E7" s="5"/>
      <c r="F7" s="5" t="s">
        <v>19</v>
      </c>
      <c r="G7" s="6" t="s">
        <v>12</v>
      </c>
      <c r="H7" s="2">
        <v>23</v>
      </c>
    </row>
    <row r="8" spans="1:8" ht="15">
      <c r="A8" s="3">
        <v>3</v>
      </c>
      <c r="B8" s="2" t="s">
        <v>109</v>
      </c>
      <c r="C8" s="2"/>
      <c r="D8" s="2" t="s">
        <v>104</v>
      </c>
      <c r="E8" s="2" t="s">
        <v>71</v>
      </c>
      <c r="F8" s="2" t="s">
        <v>105</v>
      </c>
      <c r="G8" s="3" t="s">
        <v>12</v>
      </c>
      <c r="H8" s="2">
        <v>19</v>
      </c>
    </row>
    <row r="9" spans="1:8" ht="15">
      <c r="A9" s="3">
        <v>4</v>
      </c>
      <c r="B9" s="2" t="s">
        <v>55</v>
      </c>
      <c r="C9" s="2" t="s">
        <v>56</v>
      </c>
      <c r="D9" s="2" t="s">
        <v>142</v>
      </c>
      <c r="E9" s="2" t="s">
        <v>143</v>
      </c>
      <c r="F9" s="2" t="s">
        <v>59</v>
      </c>
      <c r="G9" s="3" t="s">
        <v>12</v>
      </c>
      <c r="H9" s="2">
        <v>16</v>
      </c>
    </row>
    <row r="10" spans="1:8" ht="15">
      <c r="A10" s="3">
        <v>5</v>
      </c>
      <c r="B10" s="2" t="s">
        <v>85</v>
      </c>
      <c r="C10" s="2" t="s">
        <v>86</v>
      </c>
      <c r="D10" s="2" t="s">
        <v>87</v>
      </c>
      <c r="E10" s="2"/>
      <c r="F10" s="2" t="s">
        <v>88</v>
      </c>
      <c r="G10" s="3" t="s">
        <v>12</v>
      </c>
      <c r="H10" s="2">
        <v>16</v>
      </c>
    </row>
    <row r="11" spans="1:8" ht="15">
      <c r="A11" s="3">
        <v>6</v>
      </c>
      <c r="B11" s="2" t="s">
        <v>111</v>
      </c>
      <c r="C11" s="2"/>
      <c r="D11" s="2" t="s">
        <v>104</v>
      </c>
      <c r="E11" s="2" t="s">
        <v>106</v>
      </c>
      <c r="F11" s="2" t="s">
        <v>105</v>
      </c>
      <c r="G11" s="3" t="s">
        <v>12</v>
      </c>
      <c r="H11" s="2">
        <v>10</v>
      </c>
    </row>
    <row r="12" spans="1:8" ht="15">
      <c r="A12" s="3">
        <v>7</v>
      </c>
      <c r="B12" s="2" t="s">
        <v>89</v>
      </c>
      <c r="C12" s="2" t="s">
        <v>90</v>
      </c>
      <c r="D12" s="2" t="s">
        <v>91</v>
      </c>
      <c r="E12" s="2" t="s">
        <v>71</v>
      </c>
      <c r="F12" s="2" t="s">
        <v>92</v>
      </c>
      <c r="G12" s="3" t="s">
        <v>12</v>
      </c>
      <c r="H12" s="2">
        <v>5</v>
      </c>
    </row>
    <row r="13" spans="1:8" ht="15">
      <c r="A13" s="3">
        <v>8</v>
      </c>
      <c r="B13" s="2" t="s">
        <v>35</v>
      </c>
      <c r="C13" s="2" t="s">
        <v>36</v>
      </c>
      <c r="D13" s="2" t="s">
        <v>37</v>
      </c>
      <c r="E13" s="2"/>
      <c r="F13" s="2" t="s">
        <v>59</v>
      </c>
      <c r="G13" s="6" t="s">
        <v>12</v>
      </c>
      <c r="H13" s="2">
        <v>5</v>
      </c>
    </row>
    <row r="14" spans="1:8" ht="15">
      <c r="A14" s="3">
        <v>9</v>
      </c>
      <c r="B14" s="2" t="s">
        <v>93</v>
      </c>
      <c r="C14" s="2" t="s">
        <v>94</v>
      </c>
      <c r="D14" s="2" t="s">
        <v>95</v>
      </c>
      <c r="E14" s="2"/>
      <c r="F14" s="2" t="s">
        <v>96</v>
      </c>
      <c r="G14" s="3" t="s">
        <v>12</v>
      </c>
      <c r="H14" s="2">
        <v>5</v>
      </c>
    </row>
    <row r="15" spans="1:8" ht="15">
      <c r="A15" s="3">
        <v>10</v>
      </c>
      <c r="B15" s="2" t="s">
        <v>117</v>
      </c>
      <c r="C15" s="2" t="s">
        <v>118</v>
      </c>
      <c r="D15" s="2"/>
      <c r="E15" s="2"/>
      <c r="F15" s="2"/>
      <c r="G15" s="3" t="s">
        <v>12</v>
      </c>
      <c r="H15" s="2">
        <v>1</v>
      </c>
    </row>
    <row r="16" spans="1:8" ht="15">
      <c r="A16" s="3">
        <v>11</v>
      </c>
      <c r="B16" s="2" t="s">
        <v>66</v>
      </c>
      <c r="C16" s="2" t="s">
        <v>67</v>
      </c>
      <c r="D16" s="5" t="s">
        <v>73</v>
      </c>
      <c r="E16" s="2" t="s">
        <v>74</v>
      </c>
      <c r="F16" s="2" t="s">
        <v>75</v>
      </c>
      <c r="G16" s="3" t="s">
        <v>12</v>
      </c>
      <c r="H16" s="2">
        <v>0</v>
      </c>
    </row>
    <row r="17" spans="1:8" ht="15">
      <c r="A17" s="3">
        <v>12</v>
      </c>
      <c r="B17" s="2" t="s">
        <v>110</v>
      </c>
      <c r="C17" s="2"/>
      <c r="D17" s="2" t="s">
        <v>104</v>
      </c>
      <c r="E17" s="2" t="s">
        <v>106</v>
      </c>
      <c r="F17" s="2" t="s">
        <v>108</v>
      </c>
      <c r="G17" s="3" t="s">
        <v>12</v>
      </c>
      <c r="H17" s="2">
        <v>0</v>
      </c>
    </row>
    <row r="18" spans="1:8" ht="15">
      <c r="A18" s="3">
        <v>13</v>
      </c>
      <c r="B18" s="2" t="s">
        <v>7</v>
      </c>
      <c r="C18" s="2" t="s">
        <v>8</v>
      </c>
      <c r="D18" s="5" t="s">
        <v>9</v>
      </c>
      <c r="E18" s="5" t="s">
        <v>11</v>
      </c>
      <c r="F18" s="5" t="s">
        <v>10</v>
      </c>
      <c r="G18" s="6" t="s">
        <v>12</v>
      </c>
      <c r="H18" s="2">
        <v>0</v>
      </c>
    </row>
    <row r="19" spans="1:8" ht="15">
      <c r="A19" s="3">
        <v>14</v>
      </c>
      <c r="B19" s="2" t="s">
        <v>112</v>
      </c>
      <c r="C19" s="2"/>
      <c r="D19" s="2" t="s">
        <v>104</v>
      </c>
      <c r="E19" s="2" t="s">
        <v>106</v>
      </c>
      <c r="F19" s="2" t="s">
        <v>108</v>
      </c>
      <c r="G19" s="3" t="s">
        <v>12</v>
      </c>
      <c r="H19" s="2">
        <v>-10</v>
      </c>
    </row>
    <row r="20" spans="1:8" ht="15">
      <c r="A20" s="3">
        <v>15</v>
      </c>
      <c r="B20" s="2" t="s">
        <v>76</v>
      </c>
      <c r="C20" s="2" t="s">
        <v>77</v>
      </c>
      <c r="D20" s="2" t="s">
        <v>78</v>
      </c>
      <c r="E20" s="2" t="s">
        <v>71</v>
      </c>
      <c r="F20" s="2" t="s">
        <v>79</v>
      </c>
      <c r="G20" s="3" t="s">
        <v>12</v>
      </c>
      <c r="H20" s="2">
        <v>-15</v>
      </c>
    </row>
    <row r="21" spans="1:8" ht="15">
      <c r="A21" s="3">
        <v>16</v>
      </c>
      <c r="B21" s="2" t="s">
        <v>61</v>
      </c>
      <c r="C21" s="5" t="s">
        <v>60</v>
      </c>
      <c r="D21" s="2" t="s">
        <v>63</v>
      </c>
      <c r="E21" s="2" t="s">
        <v>65</v>
      </c>
      <c r="F21" s="2" t="s">
        <v>64</v>
      </c>
      <c r="G21" s="3" t="s">
        <v>12</v>
      </c>
      <c r="H21" s="14" t="s">
        <v>135</v>
      </c>
    </row>
    <row r="22" spans="1:8" ht="15">
      <c r="A22" s="3">
        <v>17</v>
      </c>
      <c r="B22" s="2" t="s">
        <v>53</v>
      </c>
      <c r="C22" s="2" t="s">
        <v>54</v>
      </c>
      <c r="D22" s="2" t="s">
        <v>62</v>
      </c>
      <c r="E22" s="2"/>
      <c r="F22" s="2" t="s">
        <v>57</v>
      </c>
      <c r="G22" s="3" t="s">
        <v>12</v>
      </c>
      <c r="H22" s="14" t="s">
        <v>135</v>
      </c>
    </row>
    <row r="23" spans="1:8" ht="15">
      <c r="A23" s="3">
        <v>18</v>
      </c>
      <c r="B23" s="2" t="s">
        <v>39</v>
      </c>
      <c r="C23" s="2" t="s">
        <v>40</v>
      </c>
      <c r="D23" s="2" t="s">
        <v>41</v>
      </c>
      <c r="E23" s="2"/>
      <c r="F23" s="2" t="s">
        <v>42</v>
      </c>
      <c r="G23" s="3" t="s">
        <v>12</v>
      </c>
      <c r="H23" s="14" t="s">
        <v>136</v>
      </c>
    </row>
  </sheetData>
  <sheetProtection/>
  <autoFilter ref="A5:H23">
    <sortState ref="A6:H23">
      <sortCondition descending="1" sortBy="value" ref="H6:H23"/>
    </sortState>
  </autoFilter>
  <mergeCells count="8">
    <mergeCell ref="G3:G4"/>
    <mergeCell ref="A1:H1"/>
    <mergeCell ref="A3:A4"/>
    <mergeCell ref="B3:B4"/>
    <mergeCell ref="C3:C4"/>
    <mergeCell ref="D3:E3"/>
    <mergeCell ref="F3:F4"/>
    <mergeCell ref="H3:H4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95" r:id="rId2"/>
  <headerFooter alignWithMargins="0">
    <oddHeader>&amp;L&amp;G&amp;C&amp;"-,Bold"&amp;16KAHLES CUP 2012&amp;"-,Regular"&amp;11
26. i 27.05.2012.
streljana Kovačevo, Rijeka, Hrvatska</oddHeader>
    <oddFooter>&amp;RStr. 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:G1"/>
    </sheetView>
  </sheetViews>
  <sheetFormatPr defaultColWidth="9.140625" defaultRowHeight="15"/>
  <cols>
    <col min="1" max="1" width="8.7109375" style="1" customWidth="1"/>
    <col min="2" max="2" width="18.00390625" style="1" bestFit="1" customWidth="1"/>
    <col min="3" max="3" width="14.7109375" style="1" customWidth="1"/>
    <col min="4" max="5" width="19.140625" style="1" customWidth="1"/>
    <col min="6" max="6" width="29.00390625" style="1" bestFit="1" customWidth="1"/>
    <col min="7" max="7" width="9.8515625" style="1" customWidth="1"/>
    <col min="8" max="16384" width="9.140625" style="1" customWidth="1"/>
  </cols>
  <sheetData>
    <row r="1" spans="1:7" ht="18.75">
      <c r="A1" s="23" t="s">
        <v>140</v>
      </c>
      <c r="B1" s="23"/>
      <c r="C1" s="23"/>
      <c r="D1" s="23"/>
      <c r="E1" s="23"/>
      <c r="F1" s="23"/>
      <c r="G1" s="23"/>
    </row>
    <row r="2" ht="9" customHeight="1"/>
    <row r="3" spans="1:7" ht="15" customHeight="1">
      <c r="A3" s="16" t="s">
        <v>129</v>
      </c>
      <c r="B3" s="17" t="s">
        <v>0</v>
      </c>
      <c r="C3" s="17" t="s">
        <v>1</v>
      </c>
      <c r="D3" s="17" t="s">
        <v>4</v>
      </c>
      <c r="E3" s="17"/>
      <c r="F3" s="17" t="s">
        <v>5</v>
      </c>
      <c r="G3" s="22" t="s">
        <v>137</v>
      </c>
    </row>
    <row r="4" spans="1:7" ht="15">
      <c r="A4" s="19"/>
      <c r="B4" s="18"/>
      <c r="C4" s="18"/>
      <c r="D4" s="4" t="s">
        <v>2</v>
      </c>
      <c r="E4" s="4" t="s">
        <v>3</v>
      </c>
      <c r="F4" s="18"/>
      <c r="G4" s="22"/>
    </row>
    <row r="5" spans="1:7" ht="15">
      <c r="A5" s="2"/>
      <c r="B5" s="2"/>
      <c r="C5" s="2"/>
      <c r="D5" s="2"/>
      <c r="E5" s="2"/>
      <c r="F5" s="2"/>
      <c r="G5" s="2"/>
    </row>
    <row r="6" spans="1:7" ht="15">
      <c r="A6" s="3">
        <v>1</v>
      </c>
      <c r="B6" s="2" t="s">
        <v>55</v>
      </c>
      <c r="C6" s="2" t="s">
        <v>56</v>
      </c>
      <c r="D6" s="2"/>
      <c r="E6" s="2"/>
      <c r="F6" s="2"/>
      <c r="G6" s="2">
        <v>28</v>
      </c>
    </row>
    <row r="7" spans="1:7" ht="15">
      <c r="A7" s="3">
        <v>2</v>
      </c>
      <c r="B7" s="2" t="s">
        <v>138</v>
      </c>
      <c r="C7" s="2" t="s">
        <v>139</v>
      </c>
      <c r="D7" s="2"/>
      <c r="E7" s="2"/>
      <c r="F7" s="2"/>
      <c r="G7" s="2">
        <v>10</v>
      </c>
    </row>
    <row r="8" spans="1:7" ht="15">
      <c r="A8" s="3">
        <v>3</v>
      </c>
      <c r="B8" s="2" t="s">
        <v>17</v>
      </c>
      <c r="C8" s="2" t="s">
        <v>18</v>
      </c>
      <c r="D8" s="2"/>
      <c r="E8" s="2"/>
      <c r="F8" s="2"/>
      <c r="G8" s="2">
        <v>5</v>
      </c>
    </row>
    <row r="9" spans="1:7" ht="15">
      <c r="A9" s="3"/>
      <c r="B9" s="2"/>
      <c r="C9" s="2"/>
      <c r="D9" s="2"/>
      <c r="E9" s="2"/>
      <c r="F9" s="2"/>
      <c r="G9" s="2"/>
    </row>
    <row r="10" spans="1:7" ht="15">
      <c r="A10" s="3"/>
      <c r="B10" s="2"/>
      <c r="C10" s="2"/>
      <c r="D10" s="2"/>
      <c r="E10" s="2"/>
      <c r="F10" s="2"/>
      <c r="G10" s="2"/>
    </row>
    <row r="11" spans="1:7" ht="15">
      <c r="A11" s="3"/>
      <c r="B11" s="2"/>
      <c r="C11" s="2"/>
      <c r="D11" s="2"/>
      <c r="E11" s="2"/>
      <c r="F11" s="2"/>
      <c r="G11" s="2"/>
    </row>
    <row r="12" spans="1:7" ht="15">
      <c r="A12" s="3"/>
      <c r="B12" s="2"/>
      <c r="C12" s="2"/>
      <c r="D12" s="2"/>
      <c r="E12" s="2"/>
      <c r="F12" s="2"/>
      <c r="G12" s="2"/>
    </row>
    <row r="13" spans="1:7" ht="15">
      <c r="A13" s="3"/>
      <c r="B13" s="2"/>
      <c r="C13" s="2"/>
      <c r="D13" s="2"/>
      <c r="E13" s="2"/>
      <c r="F13" s="2"/>
      <c r="G13" s="2"/>
    </row>
    <row r="14" spans="1:7" ht="15">
      <c r="A14" s="3"/>
      <c r="B14" s="2"/>
      <c r="C14" s="2"/>
      <c r="D14" s="2"/>
      <c r="E14" s="2"/>
      <c r="F14" s="2"/>
      <c r="G14" s="2"/>
    </row>
    <row r="15" spans="1:7" ht="15">
      <c r="A15" s="3"/>
      <c r="B15" s="2"/>
      <c r="C15" s="2"/>
      <c r="D15" s="2"/>
      <c r="E15" s="2"/>
      <c r="F15" s="2"/>
      <c r="G15" s="2"/>
    </row>
    <row r="16" spans="1:7" ht="15">
      <c r="A16" s="3"/>
      <c r="B16" s="2"/>
      <c r="C16" s="2"/>
      <c r="D16" s="5"/>
      <c r="E16" s="2"/>
      <c r="F16" s="2"/>
      <c r="G16" s="2"/>
    </row>
    <row r="17" spans="1:7" ht="15">
      <c r="A17" s="3"/>
      <c r="B17" s="2"/>
      <c r="C17" s="2"/>
      <c r="D17" s="2"/>
      <c r="E17" s="2"/>
      <c r="F17" s="2"/>
      <c r="G17" s="2"/>
    </row>
    <row r="18" spans="1:7" ht="15">
      <c r="A18" s="3"/>
      <c r="B18" s="2"/>
      <c r="C18" s="2"/>
      <c r="D18" s="5"/>
      <c r="E18" s="5"/>
      <c r="F18" s="5"/>
      <c r="G18" s="2"/>
    </row>
    <row r="19" spans="1:7" ht="15">
      <c r="A19" s="3"/>
      <c r="B19" s="2"/>
      <c r="C19" s="2"/>
      <c r="D19" s="2"/>
      <c r="E19" s="2"/>
      <c r="F19" s="2"/>
      <c r="G19" s="2"/>
    </row>
    <row r="20" spans="1:7" ht="15">
      <c r="A20" s="3"/>
      <c r="B20" s="2"/>
      <c r="C20" s="2"/>
      <c r="D20" s="2"/>
      <c r="E20" s="2"/>
      <c r="F20" s="2"/>
      <c r="G20" s="2"/>
    </row>
    <row r="21" spans="1:7" ht="15">
      <c r="A21" s="3"/>
      <c r="B21" s="2"/>
      <c r="C21" s="5"/>
      <c r="D21" s="2"/>
      <c r="E21" s="2"/>
      <c r="F21" s="2"/>
      <c r="G21" s="14"/>
    </row>
    <row r="22" spans="1:7" ht="15">
      <c r="A22" s="3"/>
      <c r="B22" s="2"/>
      <c r="C22" s="2"/>
      <c r="D22" s="2"/>
      <c r="E22" s="2"/>
      <c r="F22" s="2"/>
      <c r="G22" s="14"/>
    </row>
    <row r="23" spans="1:7" ht="15">
      <c r="A23" s="3"/>
      <c r="B23" s="2"/>
      <c r="C23" s="2"/>
      <c r="D23" s="2"/>
      <c r="E23" s="2"/>
      <c r="F23" s="2"/>
      <c r="G23" s="14"/>
    </row>
    <row r="24" spans="1:7" ht="15">
      <c r="A24" s="3"/>
      <c r="B24" s="2"/>
      <c r="C24" s="2"/>
      <c r="D24" s="2"/>
      <c r="E24" s="2"/>
      <c r="F24" s="2"/>
      <c r="G24" s="2"/>
    </row>
    <row r="25" spans="1:7" ht="15">
      <c r="A25" s="3"/>
      <c r="B25" s="2"/>
      <c r="C25" s="2"/>
      <c r="D25" s="2"/>
      <c r="E25" s="2"/>
      <c r="F25" s="2"/>
      <c r="G25" s="2"/>
    </row>
    <row r="26" spans="1:7" ht="15">
      <c r="A26" s="3"/>
      <c r="B26" s="2"/>
      <c r="C26" s="2"/>
      <c r="D26" s="2"/>
      <c r="E26" s="2"/>
      <c r="F26" s="2"/>
      <c r="G26" s="2"/>
    </row>
    <row r="27" spans="1:7" ht="15">
      <c r="A27" s="3"/>
      <c r="B27" s="2"/>
      <c r="C27" s="2"/>
      <c r="D27" s="2"/>
      <c r="E27" s="2"/>
      <c r="F27" s="2"/>
      <c r="G27" s="2"/>
    </row>
    <row r="28" spans="1:7" ht="15">
      <c r="A28" s="3"/>
      <c r="B28" s="2"/>
      <c r="C28" s="2"/>
      <c r="D28" s="2"/>
      <c r="E28" s="2"/>
      <c r="F28" s="2"/>
      <c r="G28" s="2"/>
    </row>
    <row r="29" spans="1:7" ht="15">
      <c r="A29" s="3"/>
      <c r="B29" s="2"/>
      <c r="C29" s="2"/>
      <c r="D29" s="2"/>
      <c r="E29" s="2"/>
      <c r="F29" s="2"/>
      <c r="G29" s="2"/>
    </row>
    <row r="30" spans="1:7" ht="15">
      <c r="A30" s="3"/>
      <c r="B30" s="2"/>
      <c r="C30" s="2"/>
      <c r="D30" s="2"/>
      <c r="E30" s="2"/>
      <c r="F30" s="2"/>
      <c r="G30" s="2"/>
    </row>
    <row r="31" spans="1:7" ht="15">
      <c r="A31" s="3"/>
      <c r="B31" s="2"/>
      <c r="C31" s="2"/>
      <c r="D31" s="2"/>
      <c r="E31" s="2"/>
      <c r="F31" s="2"/>
      <c r="G31" s="2"/>
    </row>
    <row r="32" spans="1:7" ht="15">
      <c r="A32" s="3"/>
      <c r="B32" s="2"/>
      <c r="C32" s="2"/>
      <c r="D32" s="2"/>
      <c r="E32" s="2"/>
      <c r="F32" s="2"/>
      <c r="G32" s="2"/>
    </row>
    <row r="33" spans="1:7" ht="15">
      <c r="A33" s="3"/>
      <c r="B33" s="2"/>
      <c r="C33" s="2"/>
      <c r="D33" s="2"/>
      <c r="E33" s="2"/>
      <c r="F33" s="2"/>
      <c r="G33" s="2"/>
    </row>
    <row r="34" spans="1:7" ht="15">
      <c r="A34" s="3"/>
      <c r="B34" s="2"/>
      <c r="C34" s="2"/>
      <c r="D34" s="2"/>
      <c r="E34" s="2"/>
      <c r="F34" s="2"/>
      <c r="G34" s="2"/>
    </row>
    <row r="35" spans="1:7" ht="15">
      <c r="A35" s="3"/>
      <c r="B35" s="2"/>
      <c r="C35" s="2"/>
      <c r="D35" s="2"/>
      <c r="E35" s="2"/>
      <c r="F35" s="2"/>
      <c r="G35" s="2"/>
    </row>
    <row r="36" spans="1:7" ht="15">
      <c r="A36" s="3"/>
      <c r="B36" s="2"/>
      <c r="C36" s="2"/>
      <c r="D36" s="2"/>
      <c r="E36" s="2"/>
      <c r="F36" s="2"/>
      <c r="G36" s="2"/>
    </row>
    <row r="37" spans="1:7" ht="15">
      <c r="A37" s="3"/>
      <c r="B37" s="2"/>
      <c r="C37" s="2"/>
      <c r="D37" s="2"/>
      <c r="E37" s="2"/>
      <c r="F37" s="2"/>
      <c r="G37" s="2"/>
    </row>
    <row r="38" spans="1:7" ht="15">
      <c r="A38" s="3"/>
      <c r="B38" s="2"/>
      <c r="C38" s="2"/>
      <c r="D38" s="2"/>
      <c r="E38" s="2"/>
      <c r="F38" s="2"/>
      <c r="G38" s="2"/>
    </row>
    <row r="39" spans="1:7" ht="15">
      <c r="A39" s="3"/>
      <c r="B39" s="2"/>
      <c r="C39" s="2"/>
      <c r="D39" s="2"/>
      <c r="E39" s="2"/>
      <c r="F39" s="2"/>
      <c r="G39" s="2"/>
    </row>
    <row r="40" spans="1:7" ht="15">
      <c r="A40" s="3"/>
      <c r="B40" s="2"/>
      <c r="C40" s="2"/>
      <c r="D40" s="2"/>
      <c r="E40" s="2"/>
      <c r="F40" s="2"/>
      <c r="G40" s="2"/>
    </row>
    <row r="41" spans="1:7" ht="15">
      <c r="A41" s="3"/>
      <c r="B41" s="2"/>
      <c r="C41" s="2"/>
      <c r="D41" s="2"/>
      <c r="E41" s="2"/>
      <c r="F41" s="2"/>
      <c r="G41" s="2"/>
    </row>
    <row r="42" spans="1:7" ht="15">
      <c r="A42" s="3"/>
      <c r="B42" s="2"/>
      <c r="C42" s="2"/>
      <c r="D42" s="2"/>
      <c r="E42" s="2"/>
      <c r="F42" s="2"/>
      <c r="G42" s="2"/>
    </row>
    <row r="43" spans="1:7" ht="15">
      <c r="A43" s="3"/>
      <c r="B43" s="2"/>
      <c r="C43" s="2"/>
      <c r="D43" s="2"/>
      <c r="E43" s="2"/>
      <c r="F43" s="2"/>
      <c r="G43" s="2"/>
    </row>
    <row r="44" spans="1:7" ht="15">
      <c r="A44" s="3"/>
      <c r="B44" s="2"/>
      <c r="C44" s="2"/>
      <c r="D44" s="2"/>
      <c r="E44" s="2"/>
      <c r="F44" s="2"/>
      <c r="G44" s="2"/>
    </row>
    <row r="45" spans="1:7" ht="15">
      <c r="A45" s="3"/>
      <c r="B45" s="2"/>
      <c r="C45" s="2"/>
      <c r="D45" s="2"/>
      <c r="E45" s="2"/>
      <c r="F45" s="2"/>
      <c r="G45" s="2"/>
    </row>
    <row r="46" spans="1:7" ht="15">
      <c r="A46" s="3"/>
      <c r="B46" s="2"/>
      <c r="C46" s="2"/>
      <c r="D46" s="2"/>
      <c r="E46" s="2"/>
      <c r="F46" s="2"/>
      <c r="G46" s="2"/>
    </row>
    <row r="47" spans="1:7" ht="15">
      <c r="A47" s="3"/>
      <c r="B47" s="2"/>
      <c r="C47" s="2"/>
      <c r="D47" s="2"/>
      <c r="E47" s="2"/>
      <c r="F47" s="2"/>
      <c r="G47" s="2"/>
    </row>
    <row r="48" spans="1:7" ht="15">
      <c r="A48" s="3"/>
      <c r="B48" s="2"/>
      <c r="C48" s="2"/>
      <c r="D48" s="2"/>
      <c r="E48" s="2"/>
      <c r="F48" s="2"/>
      <c r="G48" s="2"/>
    </row>
    <row r="49" spans="1:7" ht="15">
      <c r="A49" s="3"/>
      <c r="B49" s="2"/>
      <c r="C49" s="2"/>
      <c r="D49" s="2"/>
      <c r="E49" s="2"/>
      <c r="F49" s="2"/>
      <c r="G49" s="2"/>
    </row>
    <row r="50" spans="1:7" ht="15">
      <c r="A50" s="3"/>
      <c r="B50" s="2"/>
      <c r="C50" s="2"/>
      <c r="D50" s="2"/>
      <c r="E50" s="2"/>
      <c r="F50" s="2"/>
      <c r="G50" s="2"/>
    </row>
    <row r="51" spans="1:7" ht="15">
      <c r="A51" s="3"/>
      <c r="B51" s="2"/>
      <c r="C51" s="2"/>
      <c r="D51" s="2"/>
      <c r="E51" s="2"/>
      <c r="F51" s="2"/>
      <c r="G51" s="2"/>
    </row>
    <row r="52" spans="1:7" ht="15">
      <c r="A52" s="3"/>
      <c r="B52" s="2"/>
      <c r="C52" s="2"/>
      <c r="D52" s="2"/>
      <c r="E52" s="2"/>
      <c r="F52" s="2"/>
      <c r="G52" s="2"/>
    </row>
    <row r="53" spans="1:7" ht="15">
      <c r="A53" s="3"/>
      <c r="B53" s="2"/>
      <c r="C53" s="2"/>
      <c r="D53" s="2"/>
      <c r="E53" s="2"/>
      <c r="F53" s="2"/>
      <c r="G53" s="2"/>
    </row>
    <row r="54" spans="1:7" ht="15">
      <c r="A54" s="3"/>
      <c r="B54" s="2"/>
      <c r="C54" s="2"/>
      <c r="D54" s="2"/>
      <c r="E54" s="2"/>
      <c r="F54" s="2"/>
      <c r="G54" s="2"/>
    </row>
    <row r="55" spans="1:7" ht="15">
      <c r="A55" s="3"/>
      <c r="B55" s="2"/>
      <c r="C55" s="2"/>
      <c r="D55" s="2"/>
      <c r="E55" s="2"/>
      <c r="F55" s="2"/>
      <c r="G55" s="2"/>
    </row>
    <row r="56" spans="1:7" ht="15">
      <c r="A56" s="3"/>
      <c r="B56" s="2"/>
      <c r="C56" s="2"/>
      <c r="D56" s="2"/>
      <c r="E56" s="2"/>
      <c r="F56" s="2"/>
      <c r="G56" s="2"/>
    </row>
    <row r="57" spans="1:7" ht="15">
      <c r="A57" s="3"/>
      <c r="B57" s="2"/>
      <c r="C57" s="2"/>
      <c r="D57" s="2"/>
      <c r="E57" s="2"/>
      <c r="F57" s="2"/>
      <c r="G57" s="2"/>
    </row>
    <row r="58" spans="1:7" ht="15">
      <c r="A58" s="3"/>
      <c r="B58" s="2"/>
      <c r="C58" s="2"/>
      <c r="D58" s="2"/>
      <c r="E58" s="2"/>
      <c r="F58" s="2"/>
      <c r="G58" s="2"/>
    </row>
    <row r="59" spans="1:7" ht="15">
      <c r="A59" s="3"/>
      <c r="B59" s="2"/>
      <c r="C59" s="2"/>
      <c r="D59" s="2"/>
      <c r="E59" s="2"/>
      <c r="F59" s="2"/>
      <c r="G59" s="2"/>
    </row>
    <row r="60" spans="1:7" ht="15">
      <c r="A60" s="3"/>
      <c r="B60" s="2"/>
      <c r="C60" s="2"/>
      <c r="D60" s="2"/>
      <c r="E60" s="2"/>
      <c r="F60" s="2"/>
      <c r="G60" s="2"/>
    </row>
    <row r="61" spans="1:7" ht="15">
      <c r="A61" s="3"/>
      <c r="B61" s="2"/>
      <c r="C61" s="2"/>
      <c r="D61" s="2"/>
      <c r="E61" s="2"/>
      <c r="F61" s="2"/>
      <c r="G61" s="2"/>
    </row>
    <row r="62" spans="1:7" ht="15">
      <c r="A62" s="3"/>
      <c r="B62" s="2"/>
      <c r="C62" s="2"/>
      <c r="D62" s="2"/>
      <c r="E62" s="2"/>
      <c r="F62" s="2"/>
      <c r="G62" s="2"/>
    </row>
    <row r="63" spans="1:7" ht="15">
      <c r="A63" s="3"/>
      <c r="B63" s="2"/>
      <c r="C63" s="2"/>
      <c r="D63" s="2"/>
      <c r="E63" s="2"/>
      <c r="F63" s="2"/>
      <c r="G63" s="2"/>
    </row>
    <row r="64" spans="1:7" ht="15">
      <c r="A64" s="3"/>
      <c r="B64" s="2"/>
      <c r="C64" s="2"/>
      <c r="D64" s="2"/>
      <c r="E64" s="2"/>
      <c r="F64" s="2"/>
      <c r="G64" s="2"/>
    </row>
    <row r="65" spans="1:7" ht="15">
      <c r="A65" s="3"/>
      <c r="B65" s="2"/>
      <c r="C65" s="2"/>
      <c r="D65" s="2"/>
      <c r="E65" s="2"/>
      <c r="F65" s="2"/>
      <c r="G65" s="2"/>
    </row>
    <row r="66" spans="1:7" ht="15">
      <c r="A66" s="3"/>
      <c r="B66" s="2"/>
      <c r="C66" s="2"/>
      <c r="D66" s="2"/>
      <c r="E66" s="2"/>
      <c r="F66" s="2"/>
      <c r="G66" s="2"/>
    </row>
    <row r="67" spans="1:7" ht="15">
      <c r="A67" s="3"/>
      <c r="B67" s="2"/>
      <c r="C67" s="2"/>
      <c r="D67" s="2"/>
      <c r="E67" s="2"/>
      <c r="F67" s="2"/>
      <c r="G67" s="2"/>
    </row>
    <row r="68" spans="1:7" ht="15">
      <c r="A68" s="3"/>
      <c r="B68" s="2"/>
      <c r="C68" s="2"/>
      <c r="D68" s="2"/>
      <c r="E68" s="2"/>
      <c r="F68" s="2"/>
      <c r="G68" s="2"/>
    </row>
    <row r="69" spans="1:7" ht="15">
      <c r="A69" s="3"/>
      <c r="B69" s="2"/>
      <c r="C69" s="2"/>
      <c r="D69" s="2"/>
      <c r="E69" s="2"/>
      <c r="F69" s="2"/>
      <c r="G69" s="2"/>
    </row>
    <row r="70" spans="1:7" ht="15">
      <c r="A70" s="3"/>
      <c r="B70" s="2"/>
      <c r="C70" s="2"/>
      <c r="D70" s="2"/>
      <c r="E70" s="2"/>
      <c r="F70" s="2"/>
      <c r="G70" s="2"/>
    </row>
    <row r="71" spans="1:7" ht="15">
      <c r="A71" s="3"/>
      <c r="B71" s="2"/>
      <c r="C71" s="2"/>
      <c r="D71" s="2"/>
      <c r="E71" s="2"/>
      <c r="F71" s="2"/>
      <c r="G71" s="2"/>
    </row>
    <row r="72" spans="1:7" ht="15">
      <c r="A72" s="3"/>
      <c r="B72" s="2"/>
      <c r="C72" s="2"/>
      <c r="D72" s="2"/>
      <c r="E72" s="2"/>
      <c r="F72" s="2"/>
      <c r="G72" s="2"/>
    </row>
    <row r="73" spans="1:7" ht="15">
      <c r="A73" s="3"/>
      <c r="B73" s="2"/>
      <c r="C73" s="2"/>
      <c r="D73" s="2"/>
      <c r="E73" s="2"/>
      <c r="F73" s="2"/>
      <c r="G73" s="2"/>
    </row>
    <row r="74" spans="1:7" ht="15">
      <c r="A74" s="3"/>
      <c r="B74" s="2"/>
      <c r="C74" s="2"/>
      <c r="D74" s="2"/>
      <c r="E74" s="2"/>
      <c r="F74" s="2"/>
      <c r="G74" s="2"/>
    </row>
    <row r="75" spans="1:7" ht="15">
      <c r="A75" s="3"/>
      <c r="B75" s="2"/>
      <c r="C75" s="2"/>
      <c r="D75" s="2"/>
      <c r="E75" s="2"/>
      <c r="F75" s="2"/>
      <c r="G75" s="2"/>
    </row>
    <row r="76" spans="1:7" ht="15">
      <c r="A76" s="3"/>
      <c r="B76" s="2"/>
      <c r="C76" s="2"/>
      <c r="D76" s="2"/>
      <c r="E76" s="2"/>
      <c r="F76" s="2"/>
      <c r="G76" s="2"/>
    </row>
    <row r="77" spans="1:7" ht="15">
      <c r="A77" s="3"/>
      <c r="B77" s="2"/>
      <c r="C77" s="2"/>
      <c r="D77" s="2"/>
      <c r="E77" s="2"/>
      <c r="F77" s="2"/>
      <c r="G77" s="2"/>
    </row>
    <row r="78" spans="1:7" ht="15">
      <c r="A78" s="3"/>
      <c r="B78" s="2"/>
      <c r="C78" s="2"/>
      <c r="D78" s="2"/>
      <c r="E78" s="2"/>
      <c r="F78" s="2"/>
      <c r="G78" s="2"/>
    </row>
    <row r="79" spans="1:7" ht="15">
      <c r="A79" s="3"/>
      <c r="B79" s="2"/>
      <c r="C79" s="2"/>
      <c r="D79" s="2"/>
      <c r="E79" s="2"/>
      <c r="F79" s="2"/>
      <c r="G79" s="2"/>
    </row>
    <row r="80" spans="1:7" ht="15">
      <c r="A80" s="3"/>
      <c r="B80" s="2"/>
      <c r="C80" s="2"/>
      <c r="D80" s="2"/>
      <c r="E80" s="2"/>
      <c r="F80" s="2"/>
      <c r="G80" s="2"/>
    </row>
    <row r="81" spans="1:7" ht="15">
      <c r="A81" s="3"/>
      <c r="B81" s="2"/>
      <c r="C81" s="2"/>
      <c r="D81" s="2"/>
      <c r="E81" s="2"/>
      <c r="F81" s="2"/>
      <c r="G81" s="2"/>
    </row>
    <row r="82" spans="1:7" ht="15">
      <c r="A82" s="3"/>
      <c r="B82" s="2"/>
      <c r="C82" s="2"/>
      <c r="D82" s="2"/>
      <c r="E82" s="2"/>
      <c r="F82" s="2"/>
      <c r="G82" s="2"/>
    </row>
    <row r="83" spans="1:7" ht="15">
      <c r="A83" s="3"/>
      <c r="B83" s="2"/>
      <c r="C83" s="2"/>
      <c r="D83" s="2"/>
      <c r="E83" s="2"/>
      <c r="F83" s="2"/>
      <c r="G83" s="2"/>
    </row>
    <row r="84" spans="1:7" ht="15">
      <c r="A84" s="3"/>
      <c r="B84" s="2"/>
      <c r="C84" s="2"/>
      <c r="D84" s="2"/>
      <c r="E84" s="2"/>
      <c r="F84" s="2"/>
      <c r="G84" s="2"/>
    </row>
    <row r="85" spans="1:7" ht="15">
      <c r="A85" s="3"/>
      <c r="B85" s="2"/>
      <c r="C85" s="2"/>
      <c r="D85" s="2"/>
      <c r="E85" s="2"/>
      <c r="F85" s="2"/>
      <c r="G85" s="2"/>
    </row>
    <row r="86" spans="1:7" ht="15">
      <c r="A86" s="3"/>
      <c r="B86" s="2"/>
      <c r="C86" s="2"/>
      <c r="D86" s="2"/>
      <c r="E86" s="2"/>
      <c r="F86" s="2"/>
      <c r="G86" s="2"/>
    </row>
    <row r="87" spans="1:7" ht="15">
      <c r="A87" s="3"/>
      <c r="B87" s="2"/>
      <c r="C87" s="2"/>
      <c r="D87" s="2"/>
      <c r="E87" s="2"/>
      <c r="F87" s="2"/>
      <c r="G87" s="2"/>
    </row>
    <row r="88" spans="1:7" ht="15">
      <c r="A88" s="3"/>
      <c r="B88" s="2"/>
      <c r="C88" s="2"/>
      <c r="D88" s="2"/>
      <c r="E88" s="2"/>
      <c r="F88" s="2"/>
      <c r="G88" s="2"/>
    </row>
    <row r="89" spans="1:7" ht="15">
      <c r="A89" s="3"/>
      <c r="B89" s="2"/>
      <c r="C89" s="2"/>
      <c r="D89" s="2"/>
      <c r="E89" s="2"/>
      <c r="F89" s="2"/>
      <c r="G89" s="2"/>
    </row>
    <row r="90" spans="1:7" ht="15">
      <c r="A90" s="3"/>
      <c r="B90" s="2"/>
      <c r="C90" s="2"/>
      <c r="D90" s="2"/>
      <c r="E90" s="2"/>
      <c r="F90" s="2"/>
      <c r="G90" s="2"/>
    </row>
    <row r="91" spans="1:7" ht="15">
      <c r="A91" s="3"/>
      <c r="B91" s="2"/>
      <c r="C91" s="2"/>
      <c r="D91" s="2"/>
      <c r="E91" s="2"/>
      <c r="F91" s="2"/>
      <c r="G91" s="2"/>
    </row>
    <row r="92" spans="1:7" ht="15">
      <c r="A92" s="3"/>
      <c r="B92" s="2"/>
      <c r="C92" s="2"/>
      <c r="D92" s="2"/>
      <c r="E92" s="2"/>
      <c r="F92" s="2"/>
      <c r="G92" s="2"/>
    </row>
    <row r="93" spans="1:7" ht="15">
      <c r="A93" s="3"/>
      <c r="B93" s="2"/>
      <c r="C93" s="2"/>
      <c r="D93" s="2"/>
      <c r="E93" s="2"/>
      <c r="F93" s="2"/>
      <c r="G93" s="2"/>
    </row>
    <row r="94" spans="1:7" ht="15">
      <c r="A94" s="3"/>
      <c r="B94" s="2"/>
      <c r="C94" s="2"/>
      <c r="D94" s="2"/>
      <c r="E94" s="2"/>
      <c r="F94" s="2"/>
      <c r="G94" s="2"/>
    </row>
    <row r="95" spans="1:7" ht="15">
      <c r="A95" s="3"/>
      <c r="B95" s="2"/>
      <c r="C95" s="2"/>
      <c r="D95" s="2"/>
      <c r="E95" s="2"/>
      <c r="F95" s="2"/>
      <c r="G95" s="2"/>
    </row>
    <row r="96" spans="1:7" ht="15">
      <c r="A96" s="3"/>
      <c r="B96" s="2"/>
      <c r="C96" s="2"/>
      <c r="D96" s="2"/>
      <c r="E96" s="2"/>
      <c r="F96" s="2"/>
      <c r="G96" s="2"/>
    </row>
    <row r="97" spans="1:7" ht="15">
      <c r="A97" s="3"/>
      <c r="B97" s="2"/>
      <c r="C97" s="2"/>
      <c r="D97" s="2"/>
      <c r="E97" s="2"/>
      <c r="F97" s="2"/>
      <c r="G97" s="2"/>
    </row>
    <row r="98" spans="1:7" ht="15">
      <c r="A98" s="3"/>
      <c r="B98" s="2"/>
      <c r="C98" s="2"/>
      <c r="D98" s="2"/>
      <c r="E98" s="2"/>
      <c r="F98" s="2"/>
      <c r="G98" s="2"/>
    </row>
    <row r="99" spans="1:7" ht="15">
      <c r="A99" s="3"/>
      <c r="B99" s="2"/>
      <c r="C99" s="2"/>
      <c r="D99" s="2"/>
      <c r="E99" s="2"/>
      <c r="F99" s="2"/>
      <c r="G99" s="2"/>
    </row>
    <row r="100" spans="1:7" ht="15">
      <c r="A100" s="3"/>
      <c r="B100" s="2"/>
      <c r="C100" s="2"/>
      <c r="D100" s="2"/>
      <c r="E100" s="2"/>
      <c r="F100" s="2"/>
      <c r="G100" s="2"/>
    </row>
    <row r="101" spans="1:7" ht="15">
      <c r="A101" s="3"/>
      <c r="B101" s="2"/>
      <c r="C101" s="2"/>
      <c r="D101" s="2"/>
      <c r="E101" s="2"/>
      <c r="F101" s="2"/>
      <c r="G101" s="2"/>
    </row>
    <row r="102" spans="1:7" ht="15">
      <c r="A102" s="3"/>
      <c r="B102" s="2"/>
      <c r="C102" s="2"/>
      <c r="D102" s="2"/>
      <c r="E102" s="2"/>
      <c r="F102" s="2"/>
      <c r="G102" s="2"/>
    </row>
    <row r="103" spans="1:7" ht="15">
      <c r="A103" s="3"/>
      <c r="B103" s="2"/>
      <c r="C103" s="2"/>
      <c r="D103" s="2"/>
      <c r="E103" s="2"/>
      <c r="F103" s="2"/>
      <c r="G103" s="2"/>
    </row>
    <row r="104" spans="1:7" ht="15">
      <c r="A104" s="3"/>
      <c r="B104" s="2"/>
      <c r="C104" s="2"/>
      <c r="D104" s="2"/>
      <c r="E104" s="2"/>
      <c r="F104" s="2"/>
      <c r="G104" s="2"/>
    </row>
    <row r="105" spans="1:7" ht="15">
      <c r="A105" s="3"/>
      <c r="B105" s="2"/>
      <c r="C105" s="2"/>
      <c r="D105" s="2"/>
      <c r="E105" s="2"/>
      <c r="F105" s="2"/>
      <c r="G105" s="2"/>
    </row>
    <row r="106" spans="1:7" ht="15">
      <c r="A106" s="3"/>
      <c r="B106" s="2"/>
      <c r="C106" s="2"/>
      <c r="D106" s="2"/>
      <c r="E106" s="2"/>
      <c r="F106" s="2"/>
      <c r="G106" s="2"/>
    </row>
    <row r="107" spans="1:7" ht="15">
      <c r="A107" s="3"/>
      <c r="B107" s="2"/>
      <c r="C107" s="2"/>
      <c r="D107" s="2"/>
      <c r="E107" s="2"/>
      <c r="F107" s="2"/>
      <c r="G107" s="2"/>
    </row>
    <row r="108" spans="1:7" ht="15">
      <c r="A108" s="3"/>
      <c r="B108" s="2"/>
      <c r="C108" s="2"/>
      <c r="D108" s="2"/>
      <c r="E108" s="2"/>
      <c r="F108" s="2"/>
      <c r="G108" s="2"/>
    </row>
    <row r="109" spans="1:7" ht="15">
      <c r="A109" s="3"/>
      <c r="B109" s="2"/>
      <c r="C109" s="2"/>
      <c r="D109" s="2"/>
      <c r="E109" s="2"/>
      <c r="F109" s="2"/>
      <c r="G109" s="2"/>
    </row>
    <row r="110" spans="1:7" ht="15">
      <c r="A110" s="3"/>
      <c r="B110" s="2"/>
      <c r="C110" s="2"/>
      <c r="D110" s="2"/>
      <c r="E110" s="2"/>
      <c r="F110" s="2"/>
      <c r="G110" s="2"/>
    </row>
    <row r="111" spans="1:7" ht="15">
      <c r="A111" s="3"/>
      <c r="B111" s="2"/>
      <c r="C111" s="2"/>
      <c r="D111" s="2"/>
      <c r="E111" s="2"/>
      <c r="F111" s="2"/>
      <c r="G111" s="2"/>
    </row>
    <row r="112" spans="1:7" ht="15">
      <c r="A112" s="3"/>
      <c r="B112" s="2"/>
      <c r="C112" s="2"/>
      <c r="D112" s="2"/>
      <c r="E112" s="2"/>
      <c r="F112" s="2"/>
      <c r="G112" s="2"/>
    </row>
    <row r="113" spans="1:7" ht="15">
      <c r="A113" s="3"/>
      <c r="B113" s="2"/>
      <c r="C113" s="2"/>
      <c r="D113" s="2"/>
      <c r="E113" s="2"/>
      <c r="F113" s="2"/>
      <c r="G113" s="2"/>
    </row>
    <row r="114" spans="1:7" ht="15">
      <c r="A114" s="3"/>
      <c r="B114" s="2"/>
      <c r="C114" s="2"/>
      <c r="D114" s="2"/>
      <c r="E114" s="2"/>
      <c r="F114" s="2"/>
      <c r="G114" s="2"/>
    </row>
    <row r="115" spans="1:7" ht="15">
      <c r="A115" s="3"/>
      <c r="B115" s="2"/>
      <c r="C115" s="2"/>
      <c r="D115" s="2"/>
      <c r="E115" s="2"/>
      <c r="F115" s="2"/>
      <c r="G115" s="2"/>
    </row>
    <row r="116" spans="1:7" ht="15">
      <c r="A116" s="3"/>
      <c r="B116" s="2"/>
      <c r="C116" s="2"/>
      <c r="D116" s="2"/>
      <c r="E116" s="2"/>
      <c r="F116" s="2"/>
      <c r="G116" s="2"/>
    </row>
    <row r="117" spans="1:7" ht="15">
      <c r="A117" s="3"/>
      <c r="B117" s="2"/>
      <c r="C117" s="2"/>
      <c r="D117" s="2"/>
      <c r="E117" s="2"/>
      <c r="F117" s="2"/>
      <c r="G117" s="2"/>
    </row>
    <row r="118" spans="1:7" ht="15">
      <c r="A118" s="3"/>
      <c r="B118" s="2"/>
      <c r="C118" s="2"/>
      <c r="D118" s="2"/>
      <c r="E118" s="2"/>
      <c r="F118" s="2"/>
      <c r="G118" s="2"/>
    </row>
    <row r="119" spans="1:7" ht="15">
      <c r="A119" s="3"/>
      <c r="B119" s="2"/>
      <c r="C119" s="2"/>
      <c r="D119" s="2"/>
      <c r="E119" s="2"/>
      <c r="F119" s="2"/>
      <c r="G119" s="2"/>
    </row>
    <row r="120" spans="1:7" ht="15">
      <c r="A120" s="3"/>
      <c r="B120" s="2"/>
      <c r="C120" s="2"/>
      <c r="D120" s="2"/>
      <c r="E120" s="2"/>
      <c r="F120" s="2"/>
      <c r="G120" s="2"/>
    </row>
    <row r="121" spans="1:7" ht="15">
      <c r="A121" s="3"/>
      <c r="B121" s="2"/>
      <c r="C121" s="2"/>
      <c r="D121" s="2"/>
      <c r="E121" s="2"/>
      <c r="F121" s="2"/>
      <c r="G121" s="2"/>
    </row>
    <row r="122" spans="1:7" ht="15">
      <c r="A122" s="3"/>
      <c r="B122" s="2"/>
      <c r="C122" s="2"/>
      <c r="D122" s="2"/>
      <c r="E122" s="2"/>
      <c r="F122" s="2"/>
      <c r="G122" s="2"/>
    </row>
    <row r="123" spans="1:7" ht="15">
      <c r="A123" s="3"/>
      <c r="B123" s="2"/>
      <c r="C123" s="2"/>
      <c r="D123" s="2"/>
      <c r="E123" s="2"/>
      <c r="F123" s="2"/>
      <c r="G123" s="2"/>
    </row>
    <row r="124" spans="1:7" ht="15">
      <c r="A124" s="3"/>
      <c r="B124" s="2"/>
      <c r="C124" s="2"/>
      <c r="D124" s="2"/>
      <c r="E124" s="2"/>
      <c r="F124" s="2"/>
      <c r="G124" s="2"/>
    </row>
    <row r="125" spans="1:7" ht="15">
      <c r="A125" s="3"/>
      <c r="B125" s="2"/>
      <c r="C125" s="2"/>
      <c r="D125" s="2"/>
      <c r="E125" s="2"/>
      <c r="F125" s="2"/>
      <c r="G125" s="2"/>
    </row>
  </sheetData>
  <sheetProtection/>
  <autoFilter ref="A5:G125">
    <sortState ref="A6:G125">
      <sortCondition descending="1" sortBy="value" ref="H6:H125"/>
    </sortState>
  </autoFilter>
  <mergeCells count="7">
    <mergeCell ref="A1:G1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95" r:id="rId2"/>
  <headerFooter alignWithMargins="0">
    <oddHeader>&amp;L&amp;G&amp;C&amp;"-,Bold"&amp;16KAHLES CUP 2012&amp;"-,Regular"&amp;11
26. i 27.05.2012.
streljana Kovačevo, Rijeka, Hrvatska</oddHeader>
    <oddFooter>&amp;RStr. 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F14" sqref="F14"/>
    </sheetView>
  </sheetViews>
  <sheetFormatPr defaultColWidth="9.140625" defaultRowHeight="15"/>
  <cols>
    <col min="1" max="1" width="8.28125" style="1" bestFit="1" customWidth="1"/>
    <col min="2" max="2" width="18.00390625" style="1" bestFit="1" customWidth="1"/>
    <col min="3" max="3" width="14.7109375" style="1" customWidth="1"/>
    <col min="4" max="5" width="19.140625" style="1" customWidth="1"/>
    <col min="6" max="6" width="29.00390625" style="1" bestFit="1" customWidth="1"/>
    <col min="7" max="7" width="9.7109375" style="1" bestFit="1" customWidth="1"/>
    <col min="8" max="16384" width="9.140625" style="1" customWidth="1"/>
  </cols>
  <sheetData>
    <row r="1" spans="1:7" ht="18.75">
      <c r="A1" s="15" t="s">
        <v>145</v>
      </c>
      <c r="B1" s="15"/>
      <c r="C1" s="15"/>
      <c r="D1" s="15"/>
      <c r="E1" s="15"/>
      <c r="F1" s="15"/>
      <c r="G1" s="15"/>
    </row>
    <row r="2" ht="9" customHeight="1"/>
    <row r="3" spans="1:7" ht="15" customHeight="1">
      <c r="A3" s="16" t="s">
        <v>129</v>
      </c>
      <c r="B3" s="17" t="s">
        <v>122</v>
      </c>
      <c r="C3" s="17" t="s">
        <v>123</v>
      </c>
      <c r="D3" s="17" t="s">
        <v>124</v>
      </c>
      <c r="E3" s="17"/>
      <c r="F3" s="17" t="s">
        <v>126</v>
      </c>
      <c r="G3" s="20" t="s">
        <v>127</v>
      </c>
    </row>
    <row r="4" spans="1:7" ht="15">
      <c r="A4" s="19"/>
      <c r="B4" s="18"/>
      <c r="C4" s="18"/>
      <c r="D4" s="4" t="s">
        <v>128</v>
      </c>
      <c r="E4" s="4" t="s">
        <v>125</v>
      </c>
      <c r="F4" s="18"/>
      <c r="G4" s="21"/>
    </row>
    <row r="5" spans="1:7" ht="15">
      <c r="A5" s="2"/>
      <c r="B5" s="2"/>
      <c r="C5" s="2"/>
      <c r="D5" s="2"/>
      <c r="E5" s="2"/>
      <c r="F5" s="2"/>
      <c r="G5" s="2"/>
    </row>
    <row r="6" spans="1:8" ht="15">
      <c r="A6" s="8">
        <v>1</v>
      </c>
      <c r="B6" s="9" t="s">
        <v>84</v>
      </c>
      <c r="C6" s="9"/>
      <c r="D6" s="9" t="s">
        <v>81</v>
      </c>
      <c r="E6" s="9"/>
      <c r="F6" s="9" t="s">
        <v>82</v>
      </c>
      <c r="G6" s="9">
        <f>47+48+37</f>
        <v>132</v>
      </c>
      <c r="H6" s="10" t="s">
        <v>130</v>
      </c>
    </row>
    <row r="7" spans="1:8" ht="15">
      <c r="A7" s="8">
        <v>2</v>
      </c>
      <c r="B7" s="9" t="s">
        <v>112</v>
      </c>
      <c r="C7" s="9"/>
      <c r="D7" s="9" t="s">
        <v>104</v>
      </c>
      <c r="E7" s="9" t="s">
        <v>106</v>
      </c>
      <c r="F7" s="9" t="s">
        <v>108</v>
      </c>
      <c r="G7" s="9">
        <f>47+45+40</f>
        <v>132</v>
      </c>
      <c r="H7" s="10" t="s">
        <v>141</v>
      </c>
    </row>
    <row r="8" spans="1:8" ht="15">
      <c r="A8" s="8">
        <v>3</v>
      </c>
      <c r="B8" s="9" t="s">
        <v>109</v>
      </c>
      <c r="C8" s="9"/>
      <c r="D8" s="9" t="s">
        <v>104</v>
      </c>
      <c r="E8" s="9" t="s">
        <v>71</v>
      </c>
      <c r="F8" s="9" t="s">
        <v>105</v>
      </c>
      <c r="G8" s="9">
        <v>125</v>
      </c>
      <c r="H8" s="7"/>
    </row>
    <row r="9" spans="1:7" ht="15">
      <c r="A9" s="3">
        <v>4</v>
      </c>
      <c r="B9" s="2" t="s">
        <v>35</v>
      </c>
      <c r="C9" s="2" t="s">
        <v>36</v>
      </c>
      <c r="D9" s="2" t="s">
        <v>37</v>
      </c>
      <c r="E9" s="2"/>
      <c r="F9" s="2" t="s">
        <v>59</v>
      </c>
      <c r="G9" s="2">
        <f>46+37+41</f>
        <v>124</v>
      </c>
    </row>
    <row r="10" spans="1:7" ht="15">
      <c r="A10" s="3">
        <v>5</v>
      </c>
      <c r="B10" s="2" t="s">
        <v>110</v>
      </c>
      <c r="C10" s="2"/>
      <c r="D10" s="2" t="s">
        <v>104</v>
      </c>
      <c r="E10" s="2" t="s">
        <v>106</v>
      </c>
      <c r="F10" s="2" t="s">
        <v>108</v>
      </c>
      <c r="G10" s="2">
        <v>122</v>
      </c>
    </row>
    <row r="11" spans="1:7" ht="15">
      <c r="A11" s="3">
        <v>6</v>
      </c>
      <c r="B11" s="2" t="s">
        <v>80</v>
      </c>
      <c r="C11" s="2"/>
      <c r="D11" s="2" t="s">
        <v>81</v>
      </c>
      <c r="E11" s="2"/>
      <c r="F11" s="2" t="s">
        <v>82</v>
      </c>
      <c r="G11" s="2">
        <f>44+41+34</f>
        <v>119</v>
      </c>
    </row>
    <row r="12" spans="1:7" ht="15">
      <c r="A12" s="3">
        <v>7</v>
      </c>
      <c r="B12" s="2" t="s">
        <v>66</v>
      </c>
      <c r="C12" s="2" t="s">
        <v>67</v>
      </c>
      <c r="D12" s="5" t="s">
        <v>73</v>
      </c>
      <c r="E12" s="2" t="s">
        <v>74</v>
      </c>
      <c r="F12" s="2" t="s">
        <v>75</v>
      </c>
      <c r="G12" s="2">
        <v>117</v>
      </c>
    </row>
    <row r="13" spans="1:7" ht="15">
      <c r="A13" s="3">
        <v>8</v>
      </c>
      <c r="B13" s="2" t="s">
        <v>120</v>
      </c>
      <c r="C13" s="2" t="s">
        <v>121</v>
      </c>
      <c r="D13" s="2"/>
      <c r="E13" s="2"/>
      <c r="F13" s="2"/>
      <c r="G13" s="2">
        <f>42+40+35</f>
        <v>117</v>
      </c>
    </row>
    <row r="14" spans="1:7" ht="15">
      <c r="A14" s="3">
        <v>9</v>
      </c>
      <c r="B14" s="2" t="s">
        <v>55</v>
      </c>
      <c r="C14" s="2" t="s">
        <v>56</v>
      </c>
      <c r="D14" s="2" t="s">
        <v>58</v>
      </c>
      <c r="E14" s="2"/>
      <c r="F14" s="2" t="s">
        <v>59</v>
      </c>
      <c r="G14" s="2">
        <v>112</v>
      </c>
    </row>
    <row r="15" spans="1:7" ht="15">
      <c r="A15" s="3">
        <v>10</v>
      </c>
      <c r="B15" s="2" t="s">
        <v>111</v>
      </c>
      <c r="C15" s="2"/>
      <c r="D15" s="2" t="s">
        <v>104</v>
      </c>
      <c r="E15" s="2" t="s">
        <v>106</v>
      </c>
      <c r="F15" s="2" t="s">
        <v>105</v>
      </c>
      <c r="G15" s="2">
        <f>49+42+20</f>
        <v>111</v>
      </c>
    </row>
    <row r="16" spans="1:7" ht="15">
      <c r="A16" s="3">
        <v>11</v>
      </c>
      <c r="B16" s="2" t="s">
        <v>43</v>
      </c>
      <c r="C16" s="2" t="s">
        <v>44</v>
      </c>
      <c r="D16" s="2" t="s">
        <v>45</v>
      </c>
      <c r="E16" s="2"/>
      <c r="F16" s="2" t="s">
        <v>46</v>
      </c>
      <c r="G16" s="2">
        <v>110</v>
      </c>
    </row>
    <row r="17" spans="1:7" ht="15">
      <c r="A17" s="3">
        <v>12</v>
      </c>
      <c r="B17" s="2" t="s">
        <v>15</v>
      </c>
      <c r="C17" s="2" t="s">
        <v>16</v>
      </c>
      <c r="D17" s="5" t="s">
        <v>68</v>
      </c>
      <c r="E17" s="5" t="s">
        <v>71</v>
      </c>
      <c r="F17" s="5" t="s">
        <v>72</v>
      </c>
      <c r="G17" s="2">
        <f>42+39+26</f>
        <v>107</v>
      </c>
    </row>
    <row r="18" spans="1:7" ht="15">
      <c r="A18" s="3">
        <v>13</v>
      </c>
      <c r="B18" s="2" t="s">
        <v>50</v>
      </c>
      <c r="C18" s="2" t="s">
        <v>44</v>
      </c>
      <c r="D18" s="2" t="s">
        <v>51</v>
      </c>
      <c r="E18" s="2"/>
      <c r="F18" s="2" t="s">
        <v>52</v>
      </c>
      <c r="G18" s="2">
        <v>106</v>
      </c>
    </row>
    <row r="19" spans="1:7" ht="15">
      <c r="A19" s="3">
        <v>14</v>
      </c>
      <c r="B19" s="2" t="s">
        <v>27</v>
      </c>
      <c r="C19" s="2" t="s">
        <v>28</v>
      </c>
      <c r="D19" s="2" t="s">
        <v>29</v>
      </c>
      <c r="E19" s="2"/>
      <c r="F19" s="2" t="s">
        <v>30</v>
      </c>
      <c r="G19" s="2">
        <f>46+35+24</f>
        <v>105</v>
      </c>
    </row>
    <row r="20" spans="1:7" ht="15">
      <c r="A20" s="3">
        <v>15</v>
      </c>
      <c r="B20" s="2" t="s">
        <v>83</v>
      </c>
      <c r="C20" s="2"/>
      <c r="D20" s="2" t="s">
        <v>81</v>
      </c>
      <c r="E20" s="2"/>
      <c r="F20" s="2" t="s">
        <v>82</v>
      </c>
      <c r="G20" s="2">
        <f>46+41+10</f>
        <v>97</v>
      </c>
    </row>
    <row r="21" spans="1:7" ht="15">
      <c r="A21" s="3">
        <v>16</v>
      </c>
      <c r="B21" s="2" t="s">
        <v>89</v>
      </c>
      <c r="C21" s="2" t="s">
        <v>90</v>
      </c>
      <c r="D21" s="2" t="s">
        <v>91</v>
      </c>
      <c r="E21" s="2" t="s">
        <v>71</v>
      </c>
      <c r="F21" s="2" t="s">
        <v>92</v>
      </c>
      <c r="G21" s="2">
        <f>41+41+15</f>
        <v>97</v>
      </c>
    </row>
    <row r="22" spans="1:7" ht="15">
      <c r="A22" s="3">
        <v>17</v>
      </c>
      <c r="B22" s="2" t="s">
        <v>31</v>
      </c>
      <c r="C22" s="2" t="s">
        <v>32</v>
      </c>
      <c r="D22" s="2" t="s">
        <v>33</v>
      </c>
      <c r="E22" s="2"/>
      <c r="F22" s="2" t="s">
        <v>34</v>
      </c>
      <c r="G22" s="2">
        <f>42+39+6</f>
        <v>87</v>
      </c>
    </row>
    <row r="23" spans="1:7" ht="15">
      <c r="A23" s="3">
        <v>18</v>
      </c>
      <c r="B23" s="2" t="s">
        <v>24</v>
      </c>
      <c r="C23" s="2" t="s">
        <v>25</v>
      </c>
      <c r="D23" s="5" t="s">
        <v>38</v>
      </c>
      <c r="E23" s="5"/>
      <c r="F23" s="5" t="s">
        <v>26</v>
      </c>
      <c r="G23" s="2">
        <v>84</v>
      </c>
    </row>
    <row r="24" spans="1:7" ht="15">
      <c r="A24" s="3">
        <v>19</v>
      </c>
      <c r="B24" s="2" t="s">
        <v>93</v>
      </c>
      <c r="C24" s="2" t="s">
        <v>94</v>
      </c>
      <c r="D24" s="2" t="s">
        <v>95</v>
      </c>
      <c r="E24" s="2"/>
      <c r="F24" s="2" t="s">
        <v>96</v>
      </c>
      <c r="G24" s="2">
        <f>45+37+0</f>
        <v>82</v>
      </c>
    </row>
    <row r="25" spans="1:7" ht="15">
      <c r="A25" s="3">
        <v>20</v>
      </c>
      <c r="B25" s="2" t="s">
        <v>47</v>
      </c>
      <c r="C25" s="2" t="s">
        <v>48</v>
      </c>
      <c r="D25" s="2" t="s">
        <v>45</v>
      </c>
      <c r="E25" s="2"/>
      <c r="F25" s="2" t="s">
        <v>49</v>
      </c>
      <c r="G25" s="2">
        <f>49+17+14</f>
        <v>80</v>
      </c>
    </row>
    <row r="26" spans="1:7" ht="15">
      <c r="A26" s="3">
        <v>21</v>
      </c>
      <c r="B26" s="2" t="s">
        <v>76</v>
      </c>
      <c r="C26" s="2" t="s">
        <v>77</v>
      </c>
      <c r="D26" s="2" t="s">
        <v>78</v>
      </c>
      <c r="E26" s="2" t="s">
        <v>71</v>
      </c>
      <c r="F26" s="2" t="s">
        <v>79</v>
      </c>
      <c r="G26" s="2">
        <v>72</v>
      </c>
    </row>
    <row r="27" spans="1:7" ht="15">
      <c r="A27" s="3">
        <v>22</v>
      </c>
      <c r="B27" s="2" t="s">
        <v>17</v>
      </c>
      <c r="C27" s="2" t="s">
        <v>18</v>
      </c>
      <c r="D27" s="5" t="s">
        <v>20</v>
      </c>
      <c r="E27" s="5"/>
      <c r="F27" s="5" t="s">
        <v>19</v>
      </c>
      <c r="G27" s="2">
        <f>47+0+0</f>
        <v>47</v>
      </c>
    </row>
    <row r="28" spans="1:7" ht="15">
      <c r="A28" s="3">
        <v>23</v>
      </c>
      <c r="B28" s="2" t="s">
        <v>117</v>
      </c>
      <c r="C28" s="2" t="s">
        <v>118</v>
      </c>
      <c r="D28" s="2" t="s">
        <v>119</v>
      </c>
      <c r="E28" s="2"/>
      <c r="F28" s="2"/>
      <c r="G28" s="2">
        <f>43+0+0</f>
        <v>43</v>
      </c>
    </row>
    <row r="29" spans="1:7" ht="15">
      <c r="A29" s="3">
        <v>24</v>
      </c>
      <c r="B29" s="2" t="s">
        <v>70</v>
      </c>
      <c r="C29" s="2" t="s">
        <v>21</v>
      </c>
      <c r="D29" s="5" t="s">
        <v>22</v>
      </c>
      <c r="E29" s="5" t="s">
        <v>23</v>
      </c>
      <c r="F29" s="5"/>
      <c r="G29" s="2">
        <v>42</v>
      </c>
    </row>
    <row r="30" spans="1:7" ht="15">
      <c r="A30" s="3">
        <v>25</v>
      </c>
      <c r="B30" s="2" t="s">
        <v>85</v>
      </c>
      <c r="C30" s="2" t="s">
        <v>86</v>
      </c>
      <c r="D30" s="2" t="s">
        <v>87</v>
      </c>
      <c r="E30" s="2"/>
      <c r="F30" s="2" t="s">
        <v>88</v>
      </c>
      <c r="G30" s="2">
        <f>31+6+0</f>
        <v>37</v>
      </c>
    </row>
  </sheetData>
  <sheetProtection/>
  <autoFilter ref="A5:G5">
    <sortState ref="A6:G30">
      <sortCondition descending="1" sortBy="value" ref="H6:H30"/>
    </sortState>
  </autoFilter>
  <mergeCells count="7">
    <mergeCell ref="A1:G1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9" r:id="rId2"/>
  <headerFooter alignWithMargins="0">
    <oddHeader>&amp;L&amp;G&amp;C&amp;"-,Bold"&amp;16KAHLES CUP 2012&amp;"-,Regular"&amp;11
26. i 27.05.2012.
streljana Kovačevo, Rijeka, Hrvatska</oddHeader>
    <oddFooter>&amp;RStr. &amp;P/&amp;N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F1"/>
    </sheetView>
  </sheetViews>
  <sheetFormatPr defaultColWidth="9.140625" defaultRowHeight="15"/>
  <cols>
    <col min="1" max="1" width="8.28125" style="1" bestFit="1" customWidth="1"/>
    <col min="2" max="2" width="18.00390625" style="1" bestFit="1" customWidth="1"/>
    <col min="3" max="3" width="14.7109375" style="1" customWidth="1"/>
    <col min="4" max="5" width="19.140625" style="1" customWidth="1"/>
    <col min="6" max="6" width="29.00390625" style="1" bestFit="1" customWidth="1"/>
    <col min="7" max="7" width="9.8515625" style="1" customWidth="1"/>
    <col min="8" max="16384" width="9.140625" style="1" customWidth="1"/>
  </cols>
  <sheetData>
    <row r="1" spans="1:6" ht="18.75">
      <c r="A1" s="15" t="s">
        <v>150</v>
      </c>
      <c r="B1" s="15"/>
      <c r="C1" s="15"/>
      <c r="D1" s="15"/>
      <c r="E1" s="15"/>
      <c r="F1" s="15"/>
    </row>
    <row r="2" ht="9" customHeight="1"/>
    <row r="3" spans="1:7" ht="15" customHeight="1">
      <c r="A3" s="16" t="s">
        <v>129</v>
      </c>
      <c r="B3" s="17" t="s">
        <v>122</v>
      </c>
      <c r="C3" s="17" t="s">
        <v>123</v>
      </c>
      <c r="D3" s="17" t="s">
        <v>124</v>
      </c>
      <c r="E3" s="17"/>
      <c r="F3" s="17" t="s">
        <v>126</v>
      </c>
      <c r="G3" s="20" t="s">
        <v>147</v>
      </c>
    </row>
    <row r="4" spans="1:7" ht="15">
      <c r="A4" s="19"/>
      <c r="B4" s="18"/>
      <c r="C4" s="18"/>
      <c r="D4" s="4" t="s">
        <v>128</v>
      </c>
      <c r="E4" s="4" t="s">
        <v>125</v>
      </c>
      <c r="F4" s="18"/>
      <c r="G4" s="21"/>
    </row>
    <row r="5" spans="1:7" ht="15">
      <c r="A5" s="2"/>
      <c r="B5" s="2"/>
      <c r="C5" s="2"/>
      <c r="D5" s="2"/>
      <c r="E5" s="2"/>
      <c r="F5" s="2"/>
      <c r="G5" s="2"/>
    </row>
    <row r="6" spans="1:8" ht="15">
      <c r="A6" s="3">
        <v>1</v>
      </c>
      <c r="B6" s="5" t="s">
        <v>17</v>
      </c>
      <c r="C6" s="2" t="s">
        <v>18</v>
      </c>
      <c r="D6" s="5" t="s">
        <v>20</v>
      </c>
      <c r="E6" s="5"/>
      <c r="F6" s="5" t="s">
        <v>19</v>
      </c>
      <c r="G6" s="2">
        <f>50</f>
        <v>50</v>
      </c>
      <c r="H6" s="1">
        <v>0</v>
      </c>
    </row>
    <row r="7" spans="1:8" ht="15">
      <c r="A7" s="3">
        <v>2</v>
      </c>
      <c r="B7" s="5" t="s">
        <v>55</v>
      </c>
      <c r="C7" s="2" t="s">
        <v>56</v>
      </c>
      <c r="D7" s="2" t="s">
        <v>58</v>
      </c>
      <c r="E7" s="2"/>
      <c r="F7" s="2" t="s">
        <v>59</v>
      </c>
      <c r="G7" s="2">
        <f>50</f>
        <v>50</v>
      </c>
      <c r="H7" s="1">
        <v>35</v>
      </c>
    </row>
    <row r="8" spans="1:8" ht="15">
      <c r="A8" s="3">
        <v>3</v>
      </c>
      <c r="B8" s="5" t="s">
        <v>84</v>
      </c>
      <c r="C8" s="2"/>
      <c r="D8" s="2" t="s">
        <v>81</v>
      </c>
      <c r="E8" s="2"/>
      <c r="F8" s="2" t="s">
        <v>82</v>
      </c>
      <c r="G8" s="2">
        <f>50</f>
        <v>50</v>
      </c>
      <c r="H8" s="1">
        <v>45</v>
      </c>
    </row>
    <row r="9" spans="1:8" ht="15">
      <c r="A9" s="3">
        <v>4</v>
      </c>
      <c r="B9" s="5" t="s">
        <v>89</v>
      </c>
      <c r="C9" s="2" t="s">
        <v>90</v>
      </c>
      <c r="D9" s="2" t="s">
        <v>91</v>
      </c>
      <c r="E9" s="2" t="s">
        <v>71</v>
      </c>
      <c r="F9" s="2" t="s">
        <v>92</v>
      </c>
      <c r="G9" s="2">
        <f>50</f>
        <v>50</v>
      </c>
      <c r="H9" s="1">
        <v>40</v>
      </c>
    </row>
    <row r="10" spans="1:8" ht="15">
      <c r="A10" s="3">
        <v>5</v>
      </c>
      <c r="B10" s="5" t="s">
        <v>109</v>
      </c>
      <c r="C10" s="2"/>
      <c r="D10" s="2" t="s">
        <v>104</v>
      </c>
      <c r="E10" s="2" t="s">
        <v>71</v>
      </c>
      <c r="F10" s="2" t="s">
        <v>105</v>
      </c>
      <c r="G10" s="2">
        <f>50</f>
        <v>50</v>
      </c>
      <c r="H10" s="1">
        <v>0</v>
      </c>
    </row>
    <row r="11" spans="1:8" ht="15">
      <c r="A11" s="3">
        <v>6</v>
      </c>
      <c r="B11" s="5" t="s">
        <v>110</v>
      </c>
      <c r="C11" s="2"/>
      <c r="D11" s="2" t="s">
        <v>104</v>
      </c>
      <c r="E11" s="2" t="s">
        <v>106</v>
      </c>
      <c r="F11" s="2" t="s">
        <v>108</v>
      </c>
      <c r="G11" s="2">
        <f>50</f>
        <v>50</v>
      </c>
      <c r="H11" s="1">
        <v>13</v>
      </c>
    </row>
    <row r="12" spans="1:8" ht="15">
      <c r="A12" s="3">
        <v>7</v>
      </c>
      <c r="B12" s="5" t="s">
        <v>117</v>
      </c>
      <c r="C12" s="2" t="s">
        <v>118</v>
      </c>
      <c r="D12" s="2" t="s">
        <v>119</v>
      </c>
      <c r="E12" s="2"/>
      <c r="F12" s="2"/>
      <c r="G12" s="2">
        <f>50</f>
        <v>50</v>
      </c>
      <c r="H12" s="1">
        <v>23</v>
      </c>
    </row>
    <row r="13" spans="1:7" ht="15">
      <c r="A13" s="3">
        <v>8</v>
      </c>
      <c r="B13" s="5" t="s">
        <v>93</v>
      </c>
      <c r="C13" s="2" t="s">
        <v>94</v>
      </c>
      <c r="D13" s="2" t="s">
        <v>95</v>
      </c>
      <c r="E13" s="2"/>
      <c r="F13" s="2" t="s">
        <v>96</v>
      </c>
      <c r="G13" s="2">
        <f>50</f>
        <v>50</v>
      </c>
    </row>
    <row r="14" spans="1:7" ht="15">
      <c r="A14" s="3">
        <v>9</v>
      </c>
      <c r="B14" s="2" t="s">
        <v>15</v>
      </c>
      <c r="C14" s="2" t="s">
        <v>16</v>
      </c>
      <c r="D14" s="5" t="s">
        <v>68</v>
      </c>
      <c r="E14" s="5" t="s">
        <v>71</v>
      </c>
      <c r="F14" s="5" t="s">
        <v>72</v>
      </c>
      <c r="G14" s="2">
        <f>50</f>
        <v>50</v>
      </c>
    </row>
    <row r="15" spans="1:7" ht="15">
      <c r="A15" s="3">
        <v>10</v>
      </c>
      <c r="B15" s="2" t="s">
        <v>70</v>
      </c>
      <c r="C15" s="2" t="s">
        <v>21</v>
      </c>
      <c r="D15" s="5" t="s">
        <v>22</v>
      </c>
      <c r="E15" s="5" t="s">
        <v>23</v>
      </c>
      <c r="F15" s="5"/>
      <c r="G15" s="2">
        <f>50</f>
        <v>50</v>
      </c>
    </row>
    <row r="16" spans="1:7" ht="15">
      <c r="A16" s="3">
        <v>11</v>
      </c>
      <c r="B16" s="5" t="s">
        <v>115</v>
      </c>
      <c r="C16" s="2"/>
      <c r="D16" s="2" t="s">
        <v>116</v>
      </c>
      <c r="E16" s="2" t="s">
        <v>71</v>
      </c>
      <c r="F16" s="2" t="s">
        <v>107</v>
      </c>
      <c r="G16" s="2">
        <f>50</f>
        <v>50</v>
      </c>
    </row>
    <row r="17" spans="1:7" ht="15">
      <c r="A17" s="3">
        <v>12</v>
      </c>
      <c r="B17" s="5" t="s">
        <v>13</v>
      </c>
      <c r="C17" s="2" t="s">
        <v>14</v>
      </c>
      <c r="D17" s="5" t="s">
        <v>68</v>
      </c>
      <c r="E17" s="5"/>
      <c r="F17" s="5" t="s">
        <v>69</v>
      </c>
      <c r="G17" s="2">
        <f>48</f>
        <v>48</v>
      </c>
    </row>
    <row r="18" spans="1:7" ht="15">
      <c r="A18" s="3">
        <v>13</v>
      </c>
      <c r="B18" s="5" t="s">
        <v>111</v>
      </c>
      <c r="C18" s="2"/>
      <c r="D18" s="2" t="s">
        <v>104</v>
      </c>
      <c r="E18" s="2" t="s">
        <v>106</v>
      </c>
      <c r="F18" s="2" t="s">
        <v>105</v>
      </c>
      <c r="G18" s="2">
        <f>48</f>
        <v>48</v>
      </c>
    </row>
    <row r="19" spans="1:7" ht="15">
      <c r="A19" s="3">
        <v>14</v>
      </c>
      <c r="B19" s="2" t="s">
        <v>100</v>
      </c>
      <c r="C19" s="2" t="s">
        <v>101</v>
      </c>
      <c r="D19" s="2" t="s">
        <v>102</v>
      </c>
      <c r="E19" s="2"/>
      <c r="F19" s="2" t="s">
        <v>103</v>
      </c>
      <c r="G19" s="2">
        <f>48</f>
        <v>48</v>
      </c>
    </row>
    <row r="20" spans="1:7" ht="15">
      <c r="A20" s="3">
        <v>15</v>
      </c>
      <c r="B20" s="5" t="s">
        <v>66</v>
      </c>
      <c r="C20" s="2" t="s">
        <v>67</v>
      </c>
      <c r="D20" s="5" t="s">
        <v>73</v>
      </c>
      <c r="E20" s="2" t="s">
        <v>74</v>
      </c>
      <c r="F20" s="2" t="s">
        <v>75</v>
      </c>
      <c r="G20" s="2">
        <f>40</f>
        <v>40</v>
      </c>
    </row>
    <row r="21" spans="1:7" ht="15">
      <c r="A21" s="3">
        <v>16</v>
      </c>
      <c r="B21" s="5" t="s">
        <v>120</v>
      </c>
      <c r="C21" s="2" t="s">
        <v>121</v>
      </c>
      <c r="D21" s="2"/>
      <c r="E21" s="2"/>
      <c r="F21" s="2"/>
      <c r="G21" s="2">
        <f>35</f>
        <v>35</v>
      </c>
    </row>
    <row r="22" spans="1:7" ht="15">
      <c r="A22" s="3">
        <v>17</v>
      </c>
      <c r="B22" s="5" t="s">
        <v>35</v>
      </c>
      <c r="C22" s="2" t="s">
        <v>36</v>
      </c>
      <c r="D22" s="2" t="s">
        <v>37</v>
      </c>
      <c r="E22" s="2"/>
      <c r="F22" s="2" t="s">
        <v>59</v>
      </c>
      <c r="G22" s="2">
        <f>35</f>
        <v>35</v>
      </c>
    </row>
    <row r="23" spans="1:7" ht="15">
      <c r="A23" s="3">
        <v>18</v>
      </c>
      <c r="B23" s="2" t="s">
        <v>27</v>
      </c>
      <c r="C23" s="2" t="s">
        <v>28</v>
      </c>
      <c r="D23" s="2" t="s">
        <v>29</v>
      </c>
      <c r="E23" s="2"/>
      <c r="F23" s="2" t="s">
        <v>30</v>
      </c>
      <c r="G23" s="2">
        <f>35</f>
        <v>35</v>
      </c>
    </row>
    <row r="24" spans="1:7" ht="15">
      <c r="A24" s="3">
        <v>19</v>
      </c>
      <c r="B24" s="5" t="s">
        <v>112</v>
      </c>
      <c r="C24" s="2"/>
      <c r="D24" s="2" t="s">
        <v>104</v>
      </c>
      <c r="E24" s="2" t="s">
        <v>106</v>
      </c>
      <c r="F24" s="2" t="s">
        <v>108</v>
      </c>
      <c r="G24" s="2">
        <f>34</f>
        <v>34</v>
      </c>
    </row>
    <row r="25" spans="1:7" ht="15">
      <c r="A25" s="3">
        <v>20</v>
      </c>
      <c r="B25" s="5" t="s">
        <v>113</v>
      </c>
      <c r="C25" s="2"/>
      <c r="D25" s="2" t="s">
        <v>104</v>
      </c>
      <c r="E25" s="2" t="s">
        <v>106</v>
      </c>
      <c r="F25" s="2" t="s">
        <v>107</v>
      </c>
      <c r="G25" s="2">
        <f>16</f>
        <v>16</v>
      </c>
    </row>
    <row r="26" spans="1:7" ht="15">
      <c r="A26" s="3">
        <v>21</v>
      </c>
      <c r="B26" s="2" t="s">
        <v>7</v>
      </c>
      <c r="C26" s="2" t="s">
        <v>8</v>
      </c>
      <c r="D26" s="5" t="s">
        <v>9</v>
      </c>
      <c r="E26" s="5" t="s">
        <v>11</v>
      </c>
      <c r="F26" s="5" t="s">
        <v>10</v>
      </c>
      <c r="G26" s="2">
        <f>8</f>
        <v>8</v>
      </c>
    </row>
    <row r="27" spans="1:7" ht="15">
      <c r="A27" s="3">
        <v>22</v>
      </c>
      <c r="B27" s="5" t="s">
        <v>97</v>
      </c>
      <c r="C27" s="2" t="s">
        <v>98</v>
      </c>
      <c r="D27" s="2" t="s">
        <v>68</v>
      </c>
      <c r="E27" s="2" t="s">
        <v>71</v>
      </c>
      <c r="F27" s="2" t="s">
        <v>99</v>
      </c>
      <c r="G27" s="2">
        <f>5</f>
        <v>5</v>
      </c>
    </row>
    <row r="28" spans="1:7" ht="15">
      <c r="A28" s="3">
        <v>23</v>
      </c>
      <c r="B28" s="5" t="s">
        <v>80</v>
      </c>
      <c r="C28" s="2"/>
      <c r="D28" s="2" t="s">
        <v>81</v>
      </c>
      <c r="E28" s="2"/>
      <c r="F28" s="2" t="s">
        <v>82</v>
      </c>
      <c r="G28" s="2">
        <f>0</f>
        <v>0</v>
      </c>
    </row>
    <row r="29" spans="1:7" ht="15">
      <c r="A29" s="3">
        <v>24</v>
      </c>
      <c r="B29" s="5" t="s">
        <v>83</v>
      </c>
      <c r="C29" s="2"/>
      <c r="D29" s="2" t="s">
        <v>81</v>
      </c>
      <c r="E29" s="2"/>
      <c r="F29" s="2" t="s">
        <v>82</v>
      </c>
      <c r="G29" s="2">
        <f>0</f>
        <v>0</v>
      </c>
    </row>
    <row r="30" spans="1:7" ht="15">
      <c r="A30" s="3">
        <v>25</v>
      </c>
      <c r="B30" s="2" t="s">
        <v>53</v>
      </c>
      <c r="C30" s="2" t="s">
        <v>54</v>
      </c>
      <c r="D30" s="2" t="s">
        <v>62</v>
      </c>
      <c r="E30" s="2"/>
      <c r="F30" s="2" t="s">
        <v>57</v>
      </c>
      <c r="G30" s="2">
        <f>0</f>
        <v>0</v>
      </c>
    </row>
    <row r="31" spans="1:7" ht="15">
      <c r="A31" s="3">
        <v>26</v>
      </c>
      <c r="B31" s="2" t="s">
        <v>61</v>
      </c>
      <c r="C31" s="5" t="s">
        <v>60</v>
      </c>
      <c r="D31" s="2" t="s">
        <v>63</v>
      </c>
      <c r="E31" s="2" t="s">
        <v>65</v>
      </c>
      <c r="F31" s="2" t="s">
        <v>64</v>
      </c>
      <c r="G31" s="2">
        <f>0</f>
        <v>0</v>
      </c>
    </row>
    <row r="32" spans="1:7" ht="15">
      <c r="A32" s="3">
        <v>27</v>
      </c>
      <c r="B32" s="5" t="s">
        <v>114</v>
      </c>
      <c r="C32" s="2"/>
      <c r="D32" s="2" t="s">
        <v>116</v>
      </c>
      <c r="E32" s="2" t="s">
        <v>71</v>
      </c>
      <c r="F32" s="2" t="s">
        <v>107</v>
      </c>
      <c r="G32" s="2">
        <f>0</f>
        <v>0</v>
      </c>
    </row>
  </sheetData>
  <sheetProtection/>
  <autoFilter ref="A5:G5"/>
  <mergeCells count="7">
    <mergeCell ref="G3:G4"/>
    <mergeCell ref="A1:F1"/>
    <mergeCell ref="A3:A4"/>
    <mergeCell ref="B3:B4"/>
    <mergeCell ref="C3:C4"/>
    <mergeCell ref="D3:E3"/>
    <mergeCell ref="F3:F4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95" r:id="rId2"/>
  <headerFooter alignWithMargins="0">
    <oddHeader>&amp;L&amp;G&amp;C&amp;"-,Bold"&amp;16KAHLES CUP 2012&amp;"-,Regular"&amp;11
26. i 27.05.2012.
streljana Kovačevo, Rijeka, Hrvatska</oddHeader>
    <oddFooter>&amp;RStr. &amp;P/&amp;N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"/>
    </sheetView>
  </sheetViews>
  <sheetFormatPr defaultColWidth="9.140625" defaultRowHeight="15"/>
  <cols>
    <col min="1" max="1" width="8.28125" style="1" bestFit="1" customWidth="1"/>
    <col min="2" max="2" width="18.00390625" style="1" bestFit="1" customWidth="1"/>
    <col min="3" max="3" width="14.7109375" style="1" customWidth="1"/>
    <col min="4" max="5" width="19.140625" style="1" customWidth="1"/>
    <col min="6" max="6" width="29.00390625" style="1" bestFit="1" customWidth="1"/>
    <col min="7" max="7" width="9.8515625" style="1" customWidth="1"/>
    <col min="8" max="16384" width="9.140625" style="1" customWidth="1"/>
  </cols>
  <sheetData>
    <row r="1" spans="1:7" ht="18.75">
      <c r="A1" s="15" t="s">
        <v>144</v>
      </c>
      <c r="B1" s="15"/>
      <c r="C1" s="15"/>
      <c r="D1" s="15"/>
      <c r="E1" s="15"/>
      <c r="F1" s="15"/>
      <c r="G1" s="15"/>
    </row>
    <row r="2" ht="9" customHeight="1"/>
    <row r="3" spans="1:7" ht="15" customHeight="1">
      <c r="A3" s="16" t="s">
        <v>129</v>
      </c>
      <c r="B3" s="17" t="s">
        <v>122</v>
      </c>
      <c r="C3" s="17" t="s">
        <v>123</v>
      </c>
      <c r="D3" s="17" t="s">
        <v>124</v>
      </c>
      <c r="E3" s="17"/>
      <c r="F3" s="17" t="s">
        <v>126</v>
      </c>
      <c r="G3" s="20" t="s">
        <v>148</v>
      </c>
    </row>
    <row r="4" spans="1:7" ht="15">
      <c r="A4" s="19"/>
      <c r="B4" s="18"/>
      <c r="C4" s="18"/>
      <c r="D4" s="4" t="s">
        <v>128</v>
      </c>
      <c r="E4" s="4" t="s">
        <v>125</v>
      </c>
      <c r="F4" s="18"/>
      <c r="G4" s="21"/>
    </row>
    <row r="5" spans="1:7" ht="15">
      <c r="A5" s="2"/>
      <c r="B5" s="2"/>
      <c r="C5" s="2"/>
      <c r="D5" s="2"/>
      <c r="E5" s="2"/>
      <c r="F5" s="2"/>
      <c r="G5" s="2"/>
    </row>
    <row r="6" spans="1:7" ht="15">
      <c r="A6" s="8">
        <v>1</v>
      </c>
      <c r="B6" s="24" t="s">
        <v>84</v>
      </c>
      <c r="C6" s="9"/>
      <c r="D6" s="9" t="s">
        <v>81</v>
      </c>
      <c r="E6" s="9"/>
      <c r="F6" s="9" t="s">
        <v>82</v>
      </c>
      <c r="G6" s="9">
        <v>45</v>
      </c>
    </row>
    <row r="7" spans="1:7" ht="15">
      <c r="A7" s="8">
        <v>2</v>
      </c>
      <c r="B7" s="9" t="s">
        <v>70</v>
      </c>
      <c r="C7" s="9" t="s">
        <v>21</v>
      </c>
      <c r="D7" s="24" t="s">
        <v>22</v>
      </c>
      <c r="E7" s="24" t="s">
        <v>23</v>
      </c>
      <c r="F7" s="24"/>
      <c r="G7" s="9">
        <v>44</v>
      </c>
    </row>
    <row r="8" spans="1:7" ht="15">
      <c r="A8" s="8">
        <v>3</v>
      </c>
      <c r="B8" s="24" t="s">
        <v>89</v>
      </c>
      <c r="C8" s="9" t="s">
        <v>90</v>
      </c>
      <c r="D8" s="9" t="s">
        <v>91</v>
      </c>
      <c r="E8" s="9" t="s">
        <v>71</v>
      </c>
      <c r="F8" s="9" t="s">
        <v>92</v>
      </c>
      <c r="G8" s="9">
        <v>40</v>
      </c>
    </row>
    <row r="9" spans="1:7" ht="15">
      <c r="A9" s="3">
        <v>4</v>
      </c>
      <c r="B9" s="5" t="s">
        <v>55</v>
      </c>
      <c r="C9" s="2" t="s">
        <v>56</v>
      </c>
      <c r="D9" s="2" t="s">
        <v>58</v>
      </c>
      <c r="E9" s="2"/>
      <c r="F9" s="2" t="s">
        <v>59</v>
      </c>
      <c r="G9" s="2">
        <v>35</v>
      </c>
    </row>
    <row r="10" spans="1:7" ht="15">
      <c r="A10" s="3">
        <v>5</v>
      </c>
      <c r="B10" s="5" t="s">
        <v>117</v>
      </c>
      <c r="C10" s="2" t="s">
        <v>118</v>
      </c>
      <c r="D10" s="2" t="s">
        <v>119</v>
      </c>
      <c r="E10" s="2"/>
      <c r="F10" s="2"/>
      <c r="G10" s="2">
        <v>23</v>
      </c>
    </row>
    <row r="11" spans="1:7" ht="15">
      <c r="A11" s="3">
        <v>6</v>
      </c>
      <c r="B11" s="5" t="s">
        <v>115</v>
      </c>
      <c r="C11" s="2"/>
      <c r="D11" s="2" t="s">
        <v>116</v>
      </c>
      <c r="E11" s="2" t="s">
        <v>71</v>
      </c>
      <c r="F11" s="2" t="s">
        <v>107</v>
      </c>
      <c r="G11" s="2">
        <v>20</v>
      </c>
    </row>
    <row r="12" spans="1:7" ht="15">
      <c r="A12" s="3">
        <v>7</v>
      </c>
      <c r="B12" s="5" t="s">
        <v>110</v>
      </c>
      <c r="C12" s="2"/>
      <c r="D12" s="2" t="s">
        <v>104</v>
      </c>
      <c r="E12" s="2" t="s">
        <v>106</v>
      </c>
      <c r="F12" s="2" t="s">
        <v>108</v>
      </c>
      <c r="G12" s="2">
        <v>13</v>
      </c>
    </row>
    <row r="13" spans="1:7" ht="15">
      <c r="A13" s="3">
        <v>8</v>
      </c>
      <c r="B13" s="5" t="s">
        <v>93</v>
      </c>
      <c r="C13" s="2" t="s">
        <v>94</v>
      </c>
      <c r="D13" s="2" t="s">
        <v>95</v>
      </c>
      <c r="E13" s="2"/>
      <c r="F13" s="2" t="s">
        <v>96</v>
      </c>
      <c r="G13" s="2">
        <v>5</v>
      </c>
    </row>
    <row r="14" spans="1:7" ht="15">
      <c r="A14" s="3">
        <v>9</v>
      </c>
      <c r="B14" s="2" t="s">
        <v>15</v>
      </c>
      <c r="C14" s="2" t="s">
        <v>16</v>
      </c>
      <c r="D14" s="5" t="s">
        <v>68</v>
      </c>
      <c r="E14" s="5" t="s">
        <v>71</v>
      </c>
      <c r="F14" s="5" t="s">
        <v>72</v>
      </c>
      <c r="G14" s="2">
        <v>5</v>
      </c>
    </row>
    <row r="15" spans="1:7" ht="15">
      <c r="A15" s="3">
        <v>10</v>
      </c>
      <c r="B15" s="5" t="s">
        <v>17</v>
      </c>
      <c r="C15" s="2" t="s">
        <v>18</v>
      </c>
      <c r="D15" s="5" t="s">
        <v>20</v>
      </c>
      <c r="E15" s="5"/>
      <c r="F15" s="5" t="s">
        <v>19</v>
      </c>
      <c r="G15" s="2">
        <v>0</v>
      </c>
    </row>
    <row r="16" spans="1:7" ht="15">
      <c r="A16" s="3">
        <v>11</v>
      </c>
      <c r="B16" s="5" t="s">
        <v>109</v>
      </c>
      <c r="C16" s="2"/>
      <c r="D16" s="2" t="s">
        <v>104</v>
      </c>
      <c r="E16" s="2" t="s">
        <v>71</v>
      </c>
      <c r="F16" s="2" t="s">
        <v>105</v>
      </c>
      <c r="G16" s="2">
        <v>0</v>
      </c>
    </row>
  </sheetData>
  <sheetProtection/>
  <autoFilter ref="A5:G5">
    <sortState ref="A6:G16">
      <sortCondition descending="1" sortBy="value" ref="H6:H16"/>
    </sortState>
  </autoFilter>
  <mergeCells count="7">
    <mergeCell ref="G3:G4"/>
    <mergeCell ref="A1:G1"/>
    <mergeCell ref="A3:A4"/>
    <mergeCell ref="B3:B4"/>
    <mergeCell ref="C3:C4"/>
    <mergeCell ref="D3:E3"/>
    <mergeCell ref="F3:F4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95" r:id="rId2"/>
  <headerFooter alignWithMargins="0">
    <oddHeader>&amp;L&amp;G&amp;C&amp;"-,Bold"&amp;16KAHLES CUP 2012&amp;"-,Regular"&amp;11
26. i 27.05.2012.
streljana Kovačevo, Rijeka, Hrvatska</oddHeader>
    <oddFooter>&amp;RStr. &amp;P/&amp;N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A1" sqref="A1:H1"/>
    </sheetView>
  </sheetViews>
  <sheetFormatPr defaultColWidth="9.140625" defaultRowHeight="15"/>
  <cols>
    <col min="1" max="1" width="8.28125" style="1" bestFit="1" customWidth="1"/>
    <col min="2" max="2" width="18.00390625" style="1" bestFit="1" customWidth="1"/>
    <col min="3" max="3" width="14.7109375" style="1" customWidth="1"/>
    <col min="4" max="5" width="19.140625" style="1" customWidth="1"/>
    <col min="6" max="6" width="29.00390625" style="1" bestFit="1" customWidth="1"/>
    <col min="7" max="7" width="9.7109375" style="1" customWidth="1"/>
    <col min="8" max="8" width="9.8515625" style="1" bestFit="1" customWidth="1"/>
    <col min="9" max="16384" width="9.140625" style="1" customWidth="1"/>
  </cols>
  <sheetData>
    <row r="1" spans="1:8" ht="18.75">
      <c r="A1" s="15" t="s">
        <v>146</v>
      </c>
      <c r="B1" s="15"/>
      <c r="C1" s="15"/>
      <c r="D1" s="15"/>
      <c r="E1" s="15"/>
      <c r="F1" s="15"/>
      <c r="G1" s="15"/>
      <c r="H1" s="15"/>
    </row>
    <row r="2" ht="9" customHeight="1"/>
    <row r="3" spans="1:7" ht="15" customHeight="1">
      <c r="A3" s="16" t="s">
        <v>129</v>
      </c>
      <c r="B3" s="17" t="s">
        <v>122</v>
      </c>
      <c r="C3" s="17" t="s">
        <v>123</v>
      </c>
      <c r="D3" s="17" t="s">
        <v>124</v>
      </c>
      <c r="E3" s="17"/>
      <c r="F3" s="17" t="s">
        <v>126</v>
      </c>
      <c r="G3" s="20" t="s">
        <v>148</v>
      </c>
    </row>
    <row r="4" spans="1:7" ht="15">
      <c r="A4" s="19"/>
      <c r="B4" s="18"/>
      <c r="C4" s="18"/>
      <c r="D4" s="4" t="s">
        <v>128</v>
      </c>
      <c r="E4" s="4" t="s">
        <v>125</v>
      </c>
      <c r="F4" s="18"/>
      <c r="G4" s="21"/>
    </row>
    <row r="5" spans="1:7" ht="15">
      <c r="A5" s="2"/>
      <c r="B5" s="2"/>
      <c r="C5" s="2"/>
      <c r="D5" s="2"/>
      <c r="E5" s="2"/>
      <c r="F5" s="2"/>
      <c r="G5" s="2"/>
    </row>
    <row r="6" spans="1:8" ht="15">
      <c r="A6" s="8">
        <v>1</v>
      </c>
      <c r="B6" s="9" t="s">
        <v>112</v>
      </c>
      <c r="C6" s="9"/>
      <c r="D6" s="2" t="s">
        <v>104</v>
      </c>
      <c r="E6" s="2" t="s">
        <v>106</v>
      </c>
      <c r="F6" s="2" t="s">
        <v>108</v>
      </c>
      <c r="G6" s="9">
        <f>SUBTOTAL(9,G7:G9)</f>
        <v>77</v>
      </c>
      <c r="H6" s="11" t="s">
        <v>131</v>
      </c>
    </row>
    <row r="7" spans="1:8" ht="15">
      <c r="A7" s="3"/>
      <c r="B7" s="2"/>
      <c r="C7" s="2"/>
      <c r="D7" s="2"/>
      <c r="E7" s="2"/>
      <c r="F7" s="2"/>
      <c r="G7" s="12">
        <v>27</v>
      </c>
      <c r="H7" s="13" t="s">
        <v>132</v>
      </c>
    </row>
    <row r="8" spans="1:8" ht="15">
      <c r="A8" s="3"/>
      <c r="B8" s="2"/>
      <c r="C8" s="2"/>
      <c r="D8" s="2"/>
      <c r="E8" s="2"/>
      <c r="F8" s="2"/>
      <c r="G8" s="12">
        <v>27</v>
      </c>
      <c r="H8" s="13" t="s">
        <v>133</v>
      </c>
    </row>
    <row r="9" spans="1:8" ht="15">
      <c r="A9" s="3"/>
      <c r="B9" s="2"/>
      <c r="C9" s="2"/>
      <c r="D9" s="2"/>
      <c r="E9" s="2"/>
      <c r="F9" s="2"/>
      <c r="G9" s="12">
        <v>23</v>
      </c>
      <c r="H9" s="13" t="s">
        <v>134</v>
      </c>
    </row>
    <row r="10" spans="1:8" ht="15">
      <c r="A10" s="8">
        <v>2</v>
      </c>
      <c r="B10" s="9" t="s">
        <v>84</v>
      </c>
      <c r="C10" s="9"/>
      <c r="D10" s="2" t="s">
        <v>81</v>
      </c>
      <c r="E10" s="2"/>
      <c r="F10" s="2" t="s">
        <v>82</v>
      </c>
      <c r="G10" s="9">
        <f>SUBTOTAL(9,G11:G13)</f>
        <v>75</v>
      </c>
      <c r="H10" s="11" t="s">
        <v>131</v>
      </c>
    </row>
    <row r="11" spans="1:8" ht="15">
      <c r="A11" s="3"/>
      <c r="B11" s="2"/>
      <c r="C11" s="2"/>
      <c r="D11" s="2"/>
      <c r="E11" s="2"/>
      <c r="F11" s="2"/>
      <c r="G11" s="12">
        <v>22</v>
      </c>
      <c r="H11" s="13" t="s">
        <v>132</v>
      </c>
    </row>
    <row r="12" spans="1:8" ht="15">
      <c r="A12" s="3"/>
      <c r="B12" s="2"/>
      <c r="C12" s="2"/>
      <c r="D12" s="2"/>
      <c r="E12" s="2"/>
      <c r="F12" s="2"/>
      <c r="G12" s="12">
        <v>25</v>
      </c>
      <c r="H12" s="13" t="s">
        <v>133</v>
      </c>
    </row>
    <row r="13" spans="1:8" ht="15">
      <c r="A13" s="3"/>
      <c r="B13" s="2"/>
      <c r="C13" s="2"/>
      <c r="D13" s="2"/>
      <c r="E13" s="2"/>
      <c r="F13" s="2"/>
      <c r="G13" s="12">
        <v>28</v>
      </c>
      <c r="H13" s="13" t="s">
        <v>134</v>
      </c>
    </row>
    <row r="14" spans="1:8" ht="15">
      <c r="A14" s="8">
        <v>3</v>
      </c>
      <c r="B14" s="9" t="s">
        <v>66</v>
      </c>
      <c r="C14" s="9" t="s">
        <v>67</v>
      </c>
      <c r="D14" s="5" t="s">
        <v>73</v>
      </c>
      <c r="E14" s="2" t="s">
        <v>74</v>
      </c>
      <c r="F14" s="2" t="s">
        <v>75</v>
      </c>
      <c r="G14" s="9">
        <f>SUBTOTAL(9,G15:G17)</f>
        <v>73</v>
      </c>
      <c r="H14" s="11" t="s">
        <v>131</v>
      </c>
    </row>
    <row r="15" spans="1:8" ht="15">
      <c r="A15" s="3"/>
      <c r="B15" s="2"/>
      <c r="C15" s="2"/>
      <c r="D15" s="5"/>
      <c r="E15" s="2"/>
      <c r="F15" s="2"/>
      <c r="G15" s="12">
        <v>20</v>
      </c>
      <c r="H15" s="13" t="s">
        <v>132</v>
      </c>
    </row>
    <row r="16" spans="1:8" ht="15">
      <c r="A16" s="3"/>
      <c r="B16" s="2"/>
      <c r="C16" s="2"/>
      <c r="D16" s="5"/>
      <c r="E16" s="2"/>
      <c r="F16" s="2"/>
      <c r="G16" s="12">
        <v>25</v>
      </c>
      <c r="H16" s="13" t="s">
        <v>133</v>
      </c>
    </row>
    <row r="17" spans="1:8" ht="15">
      <c r="A17" s="3"/>
      <c r="B17" s="2"/>
      <c r="C17" s="2"/>
      <c r="D17" s="5"/>
      <c r="E17" s="2"/>
      <c r="F17" s="2"/>
      <c r="G17" s="12">
        <v>28</v>
      </c>
      <c r="H17" s="13" t="s">
        <v>134</v>
      </c>
    </row>
    <row r="18" spans="1:8" ht="15">
      <c r="A18" s="3">
        <v>4</v>
      </c>
      <c r="B18" s="2" t="s">
        <v>109</v>
      </c>
      <c r="C18" s="2"/>
      <c r="D18" s="2" t="s">
        <v>104</v>
      </c>
      <c r="E18" s="2" t="s">
        <v>71</v>
      </c>
      <c r="F18" s="2" t="s">
        <v>105</v>
      </c>
      <c r="G18" s="9">
        <f>SUBTOTAL(9,G19:G21)</f>
        <v>71</v>
      </c>
      <c r="H18" s="11" t="s">
        <v>131</v>
      </c>
    </row>
    <row r="19" spans="1:8" ht="15">
      <c r="A19" s="3"/>
      <c r="B19" s="2"/>
      <c r="C19" s="2"/>
      <c r="D19" s="2"/>
      <c r="E19" s="2"/>
      <c r="F19" s="2"/>
      <c r="G19" s="12">
        <v>27</v>
      </c>
      <c r="H19" s="13" t="s">
        <v>132</v>
      </c>
    </row>
    <row r="20" spans="1:8" ht="15">
      <c r="A20" s="3"/>
      <c r="B20" s="2"/>
      <c r="C20" s="2"/>
      <c r="D20" s="2"/>
      <c r="E20" s="2"/>
      <c r="F20" s="2"/>
      <c r="G20" s="12">
        <v>28</v>
      </c>
      <c r="H20" s="13" t="s">
        <v>133</v>
      </c>
    </row>
    <row r="21" spans="1:8" ht="15">
      <c r="A21" s="3"/>
      <c r="B21" s="2"/>
      <c r="C21" s="2"/>
      <c r="D21" s="2"/>
      <c r="E21" s="2"/>
      <c r="F21" s="2"/>
      <c r="G21" s="12">
        <v>16</v>
      </c>
      <c r="H21" s="13" t="s">
        <v>134</v>
      </c>
    </row>
    <row r="22" spans="1:8" ht="15">
      <c r="A22" s="3">
        <v>5</v>
      </c>
      <c r="B22" s="2" t="s">
        <v>111</v>
      </c>
      <c r="C22" s="2"/>
      <c r="D22" s="2" t="s">
        <v>104</v>
      </c>
      <c r="E22" s="2" t="s">
        <v>106</v>
      </c>
      <c r="F22" s="2" t="s">
        <v>105</v>
      </c>
      <c r="G22" s="9">
        <f>SUBTOTAL(9,G23:G25)</f>
        <v>70</v>
      </c>
      <c r="H22" s="11" t="s">
        <v>131</v>
      </c>
    </row>
    <row r="23" spans="1:8" ht="15">
      <c r="A23" s="3"/>
      <c r="B23" s="2"/>
      <c r="C23" s="2"/>
      <c r="D23" s="2"/>
      <c r="E23" s="2"/>
      <c r="F23" s="2"/>
      <c r="G23" s="12">
        <v>27</v>
      </c>
      <c r="H23" s="13" t="s">
        <v>132</v>
      </c>
    </row>
    <row r="24" spans="1:8" ht="15">
      <c r="A24" s="3"/>
      <c r="B24" s="2"/>
      <c r="C24" s="2"/>
      <c r="D24" s="2"/>
      <c r="E24" s="2"/>
      <c r="F24" s="2"/>
      <c r="G24" s="12">
        <v>17</v>
      </c>
      <c r="H24" s="13" t="s">
        <v>133</v>
      </c>
    </row>
    <row r="25" spans="1:8" ht="15">
      <c r="A25" s="3"/>
      <c r="B25" s="2"/>
      <c r="C25" s="2"/>
      <c r="D25" s="2"/>
      <c r="E25" s="2"/>
      <c r="F25" s="2"/>
      <c r="G25" s="12">
        <v>26</v>
      </c>
      <c r="H25" s="13" t="s">
        <v>134</v>
      </c>
    </row>
    <row r="26" spans="1:8" ht="15">
      <c r="A26" s="3">
        <v>6</v>
      </c>
      <c r="B26" s="2" t="s">
        <v>80</v>
      </c>
      <c r="C26" s="2"/>
      <c r="D26" s="2" t="s">
        <v>81</v>
      </c>
      <c r="E26" s="2"/>
      <c r="F26" s="2" t="s">
        <v>82</v>
      </c>
      <c r="G26" s="9">
        <f>SUBTOTAL(9,G27:G29)</f>
        <v>65</v>
      </c>
      <c r="H26" s="11" t="s">
        <v>131</v>
      </c>
    </row>
    <row r="27" spans="1:8" ht="15">
      <c r="A27" s="3"/>
      <c r="B27" s="2"/>
      <c r="C27" s="2"/>
      <c r="D27" s="2"/>
      <c r="E27" s="2"/>
      <c r="F27" s="2"/>
      <c r="G27" s="12">
        <v>22</v>
      </c>
      <c r="H27" s="13" t="s">
        <v>132</v>
      </c>
    </row>
    <row r="28" spans="1:8" ht="15">
      <c r="A28" s="3"/>
      <c r="B28" s="2"/>
      <c r="C28" s="2"/>
      <c r="D28" s="2"/>
      <c r="E28" s="2"/>
      <c r="F28" s="2"/>
      <c r="G28" s="12">
        <v>25</v>
      </c>
      <c r="H28" s="13" t="s">
        <v>133</v>
      </c>
    </row>
    <row r="29" spans="1:8" ht="15">
      <c r="A29" s="3"/>
      <c r="B29" s="2"/>
      <c r="C29" s="2"/>
      <c r="D29" s="2"/>
      <c r="E29" s="2"/>
      <c r="F29" s="2"/>
      <c r="G29" s="12">
        <v>18</v>
      </c>
      <c r="H29" s="13" t="s">
        <v>134</v>
      </c>
    </row>
    <row r="30" spans="1:8" ht="15">
      <c r="A30" s="3">
        <v>7</v>
      </c>
      <c r="B30" s="2" t="s">
        <v>15</v>
      </c>
      <c r="C30" s="2" t="s">
        <v>16</v>
      </c>
      <c r="D30" s="5" t="s">
        <v>68</v>
      </c>
      <c r="E30" s="5" t="s">
        <v>71</v>
      </c>
      <c r="F30" s="5" t="s">
        <v>72</v>
      </c>
      <c r="G30" s="9">
        <f>SUBTOTAL(9,G31:G33)</f>
        <v>56</v>
      </c>
      <c r="H30" s="11" t="s">
        <v>131</v>
      </c>
    </row>
    <row r="31" spans="1:8" ht="15">
      <c r="A31" s="3"/>
      <c r="B31" s="2"/>
      <c r="C31" s="2"/>
      <c r="D31" s="5"/>
      <c r="E31" s="5"/>
      <c r="F31" s="5"/>
      <c r="G31" s="12">
        <v>26</v>
      </c>
      <c r="H31" s="13" t="s">
        <v>132</v>
      </c>
    </row>
    <row r="32" spans="1:8" ht="15">
      <c r="A32" s="3"/>
      <c r="B32" s="2"/>
      <c r="C32" s="2"/>
      <c r="D32" s="5"/>
      <c r="E32" s="5"/>
      <c r="F32" s="5"/>
      <c r="G32" s="12">
        <v>7</v>
      </c>
      <c r="H32" s="13" t="s">
        <v>133</v>
      </c>
    </row>
    <row r="33" spans="1:8" ht="15">
      <c r="A33" s="3"/>
      <c r="B33" s="2"/>
      <c r="C33" s="2"/>
      <c r="D33" s="5"/>
      <c r="E33" s="5"/>
      <c r="F33" s="5"/>
      <c r="G33" s="12">
        <v>23</v>
      </c>
      <c r="H33" s="13" t="s">
        <v>134</v>
      </c>
    </row>
    <row r="34" spans="1:8" ht="15">
      <c r="A34" s="3">
        <v>8</v>
      </c>
      <c r="B34" s="2" t="s">
        <v>55</v>
      </c>
      <c r="C34" s="2" t="s">
        <v>56</v>
      </c>
      <c r="D34" s="2" t="s">
        <v>149</v>
      </c>
      <c r="E34" s="2"/>
      <c r="F34" s="2" t="s">
        <v>59</v>
      </c>
      <c r="G34" s="9">
        <f>SUBTOTAL(9,G35:G37)</f>
        <v>56</v>
      </c>
      <c r="H34" s="11" t="s">
        <v>131</v>
      </c>
    </row>
    <row r="35" spans="1:8" ht="15">
      <c r="A35" s="3"/>
      <c r="B35" s="2"/>
      <c r="C35" s="2"/>
      <c r="D35" s="2"/>
      <c r="E35" s="2"/>
      <c r="F35" s="2"/>
      <c r="G35" s="12">
        <v>22</v>
      </c>
      <c r="H35" s="13" t="s">
        <v>132</v>
      </c>
    </row>
    <row r="36" spans="1:8" ht="15">
      <c r="A36" s="3"/>
      <c r="B36" s="2"/>
      <c r="C36" s="2"/>
      <c r="D36" s="2"/>
      <c r="E36" s="2"/>
      <c r="F36" s="2"/>
      <c r="G36" s="12">
        <v>21</v>
      </c>
      <c r="H36" s="13" t="s">
        <v>133</v>
      </c>
    </row>
    <row r="37" spans="1:8" ht="15">
      <c r="A37" s="3"/>
      <c r="B37" s="2"/>
      <c r="C37" s="2"/>
      <c r="D37" s="2"/>
      <c r="E37" s="2"/>
      <c r="F37" s="2"/>
      <c r="G37" s="12">
        <v>13</v>
      </c>
      <c r="H37" s="13" t="s">
        <v>134</v>
      </c>
    </row>
    <row r="38" spans="1:8" ht="15">
      <c r="A38" s="3">
        <v>9</v>
      </c>
      <c r="B38" s="2" t="s">
        <v>110</v>
      </c>
      <c r="C38" s="2"/>
      <c r="D38" s="2" t="s">
        <v>104</v>
      </c>
      <c r="E38" s="2" t="s">
        <v>106</v>
      </c>
      <c r="F38" s="2" t="s">
        <v>108</v>
      </c>
      <c r="G38" s="9">
        <f>SUBTOTAL(9,G39:G41)</f>
        <v>51</v>
      </c>
      <c r="H38" s="11" t="s">
        <v>131</v>
      </c>
    </row>
    <row r="39" spans="1:8" ht="15">
      <c r="A39" s="3"/>
      <c r="B39" s="2"/>
      <c r="C39" s="2"/>
      <c r="D39" s="2"/>
      <c r="E39" s="2"/>
      <c r="F39" s="2"/>
      <c r="G39" s="12">
        <v>27</v>
      </c>
      <c r="H39" s="13" t="s">
        <v>132</v>
      </c>
    </row>
    <row r="40" spans="1:8" ht="15">
      <c r="A40" s="3"/>
      <c r="B40" s="2"/>
      <c r="C40" s="2"/>
      <c r="D40" s="2"/>
      <c r="E40" s="2"/>
      <c r="F40" s="2"/>
      <c r="G40" s="12">
        <v>24</v>
      </c>
      <c r="H40" s="13" t="s">
        <v>133</v>
      </c>
    </row>
    <row r="41" spans="1:8" ht="15">
      <c r="A41" s="3"/>
      <c r="B41" s="2"/>
      <c r="C41" s="2"/>
      <c r="D41" s="2"/>
      <c r="E41" s="2"/>
      <c r="F41" s="2"/>
      <c r="G41" s="12">
        <v>0</v>
      </c>
      <c r="H41" s="13" t="s">
        <v>134</v>
      </c>
    </row>
    <row r="42" spans="1:8" ht="15">
      <c r="A42" s="3">
        <v>10</v>
      </c>
      <c r="B42" s="2" t="s">
        <v>85</v>
      </c>
      <c r="C42" s="2" t="s">
        <v>86</v>
      </c>
      <c r="D42" s="2" t="s">
        <v>87</v>
      </c>
      <c r="E42" s="2"/>
      <c r="F42" s="2" t="s">
        <v>88</v>
      </c>
      <c r="G42" s="9">
        <f>SUBTOTAL(9,G43:G45)</f>
        <v>48</v>
      </c>
      <c r="H42" s="11" t="s">
        <v>131</v>
      </c>
    </row>
    <row r="43" spans="1:8" ht="15">
      <c r="A43" s="3"/>
      <c r="B43" s="2"/>
      <c r="C43" s="2"/>
      <c r="D43" s="2"/>
      <c r="E43" s="2"/>
      <c r="F43" s="2"/>
      <c r="G43" s="12">
        <v>16</v>
      </c>
      <c r="H43" s="13" t="s">
        <v>132</v>
      </c>
    </row>
    <row r="44" spans="1:8" ht="15">
      <c r="A44" s="3"/>
      <c r="B44" s="2"/>
      <c r="C44" s="2"/>
      <c r="D44" s="2"/>
      <c r="E44" s="2"/>
      <c r="F44" s="2"/>
      <c r="G44" s="12">
        <v>24</v>
      </c>
      <c r="H44" s="13" t="s">
        <v>133</v>
      </c>
    </row>
    <row r="45" spans="1:8" ht="15">
      <c r="A45" s="3"/>
      <c r="B45" s="2"/>
      <c r="C45" s="2"/>
      <c r="D45" s="2"/>
      <c r="E45" s="2"/>
      <c r="F45" s="2"/>
      <c r="G45" s="12">
        <v>8</v>
      </c>
      <c r="H45" s="13" t="s">
        <v>134</v>
      </c>
    </row>
    <row r="46" spans="1:8" ht="15">
      <c r="A46" s="3">
        <v>11</v>
      </c>
      <c r="B46" s="2" t="s">
        <v>24</v>
      </c>
      <c r="C46" s="2" t="s">
        <v>25</v>
      </c>
      <c r="D46" s="5" t="s">
        <v>38</v>
      </c>
      <c r="E46" s="5"/>
      <c r="F46" s="5" t="s">
        <v>26</v>
      </c>
      <c r="G46" s="9">
        <f>SUBTOTAL(9,G47:G49)</f>
        <v>48</v>
      </c>
      <c r="H46" s="11" t="s">
        <v>131</v>
      </c>
    </row>
    <row r="47" spans="1:8" ht="15">
      <c r="A47" s="3"/>
      <c r="B47" s="2"/>
      <c r="C47" s="2"/>
      <c r="D47" s="5"/>
      <c r="E47" s="5"/>
      <c r="F47" s="5"/>
      <c r="G47" s="12">
        <v>26</v>
      </c>
      <c r="H47" s="13" t="s">
        <v>132</v>
      </c>
    </row>
    <row r="48" spans="1:8" ht="15">
      <c r="A48" s="3"/>
      <c r="B48" s="2"/>
      <c r="C48" s="2"/>
      <c r="D48" s="2"/>
      <c r="E48" s="2"/>
      <c r="F48" s="2"/>
      <c r="G48" s="12">
        <v>22</v>
      </c>
      <c r="H48" s="13" t="s">
        <v>133</v>
      </c>
    </row>
    <row r="49" spans="1:8" ht="15">
      <c r="A49" s="3"/>
      <c r="B49" s="2"/>
      <c r="C49" s="2"/>
      <c r="D49" s="2"/>
      <c r="E49" s="2"/>
      <c r="F49" s="2"/>
      <c r="G49" s="12">
        <v>0</v>
      </c>
      <c r="H49" s="13" t="s">
        <v>134</v>
      </c>
    </row>
    <row r="50" spans="1:8" ht="15">
      <c r="A50" s="3">
        <v>12</v>
      </c>
      <c r="B50" s="2" t="s">
        <v>83</v>
      </c>
      <c r="C50" s="2"/>
      <c r="D50" s="2" t="s">
        <v>81</v>
      </c>
      <c r="E50" s="2"/>
      <c r="F50" s="2" t="s">
        <v>82</v>
      </c>
      <c r="G50" s="9">
        <f>SUBTOTAL(9,G51:G53)</f>
        <v>45</v>
      </c>
      <c r="H50" s="11" t="s">
        <v>131</v>
      </c>
    </row>
    <row r="51" spans="1:8" ht="15">
      <c r="A51" s="3"/>
      <c r="B51" s="2"/>
      <c r="C51" s="2"/>
      <c r="D51" s="2"/>
      <c r="E51" s="2"/>
      <c r="F51" s="2"/>
      <c r="G51" s="12">
        <v>0</v>
      </c>
      <c r="H51" s="13" t="s">
        <v>132</v>
      </c>
    </row>
    <row r="52" spans="1:8" ht="15">
      <c r="A52" s="3"/>
      <c r="B52" s="2"/>
      <c r="C52" s="2"/>
      <c r="D52" s="2"/>
      <c r="E52" s="2"/>
      <c r="F52" s="2"/>
      <c r="G52" s="12">
        <v>16</v>
      </c>
      <c r="H52" s="13" t="s">
        <v>133</v>
      </c>
    </row>
    <row r="53" spans="1:8" ht="15">
      <c r="A53" s="3"/>
      <c r="B53" s="2"/>
      <c r="C53" s="2"/>
      <c r="D53" s="2"/>
      <c r="E53" s="2"/>
      <c r="F53" s="2"/>
      <c r="G53" s="12">
        <v>29</v>
      </c>
      <c r="H53" s="13" t="s">
        <v>134</v>
      </c>
    </row>
    <row r="54" spans="1:8" ht="15">
      <c r="A54" s="3">
        <v>13</v>
      </c>
      <c r="B54" s="2" t="s">
        <v>27</v>
      </c>
      <c r="C54" s="2" t="s">
        <v>28</v>
      </c>
      <c r="D54" s="2" t="s">
        <v>29</v>
      </c>
      <c r="E54" s="2"/>
      <c r="F54" s="2" t="s">
        <v>30</v>
      </c>
      <c r="G54" s="9">
        <f>SUBTOTAL(9,G55:G57)</f>
        <v>35</v>
      </c>
      <c r="H54" s="11" t="s">
        <v>131</v>
      </c>
    </row>
    <row r="55" spans="1:8" ht="15">
      <c r="A55" s="3"/>
      <c r="B55" s="2"/>
      <c r="C55" s="2"/>
      <c r="D55" s="5"/>
      <c r="E55" s="5"/>
      <c r="F55" s="5"/>
      <c r="G55" s="12">
        <v>23</v>
      </c>
      <c r="H55" s="13" t="s">
        <v>132</v>
      </c>
    </row>
    <row r="56" spans="1:8" ht="15">
      <c r="A56" s="3"/>
      <c r="B56" s="2"/>
      <c r="C56" s="2"/>
      <c r="D56" s="5"/>
      <c r="E56" s="5"/>
      <c r="F56" s="5"/>
      <c r="G56" s="12">
        <v>6</v>
      </c>
      <c r="H56" s="13" t="s">
        <v>133</v>
      </c>
    </row>
    <row r="57" spans="1:8" ht="15">
      <c r="A57" s="3"/>
      <c r="B57" s="2"/>
      <c r="C57" s="2"/>
      <c r="D57" s="5"/>
      <c r="E57" s="5"/>
      <c r="F57" s="5"/>
      <c r="G57" s="12">
        <v>6</v>
      </c>
      <c r="H57" s="13" t="s">
        <v>134</v>
      </c>
    </row>
    <row r="58" spans="1:8" ht="15">
      <c r="A58" s="3">
        <v>14</v>
      </c>
      <c r="B58" s="2" t="s">
        <v>31</v>
      </c>
      <c r="C58" s="2" t="s">
        <v>32</v>
      </c>
      <c r="D58" s="2" t="s">
        <v>33</v>
      </c>
      <c r="E58" s="2"/>
      <c r="F58" s="2" t="s">
        <v>34</v>
      </c>
      <c r="G58" s="9">
        <f>SUBTOTAL(9,G59:G61)</f>
        <v>33</v>
      </c>
      <c r="H58" s="11" t="s">
        <v>131</v>
      </c>
    </row>
    <row r="59" spans="1:8" ht="15">
      <c r="A59" s="3"/>
      <c r="B59" s="2"/>
      <c r="C59" s="2"/>
      <c r="D59" s="2"/>
      <c r="E59" s="2"/>
      <c r="F59" s="2"/>
      <c r="G59" s="12">
        <v>26</v>
      </c>
      <c r="H59" s="13" t="s">
        <v>132</v>
      </c>
    </row>
    <row r="60" spans="1:8" ht="15">
      <c r="A60" s="3"/>
      <c r="B60" s="2"/>
      <c r="C60" s="2"/>
      <c r="D60" s="2"/>
      <c r="E60" s="2"/>
      <c r="F60" s="2"/>
      <c r="G60" s="12">
        <v>7</v>
      </c>
      <c r="H60" s="13" t="s">
        <v>133</v>
      </c>
    </row>
    <row r="61" spans="1:8" ht="15">
      <c r="A61" s="3"/>
      <c r="B61" s="2"/>
      <c r="C61" s="2"/>
      <c r="D61" s="2"/>
      <c r="E61" s="2"/>
      <c r="F61" s="2"/>
      <c r="G61" s="12">
        <v>0</v>
      </c>
      <c r="H61" s="13" t="s">
        <v>134</v>
      </c>
    </row>
    <row r="62" spans="1:8" ht="15">
      <c r="A62" s="3">
        <v>15</v>
      </c>
      <c r="B62" s="2" t="s">
        <v>120</v>
      </c>
      <c r="C62" s="2" t="s">
        <v>121</v>
      </c>
      <c r="D62" s="2"/>
      <c r="E62" s="2"/>
      <c r="F62" s="2"/>
      <c r="G62" s="9">
        <f>SUBTOTAL(9,G63:G65)</f>
        <v>28</v>
      </c>
      <c r="H62" s="11" t="s">
        <v>131</v>
      </c>
    </row>
    <row r="63" spans="1:8" ht="15">
      <c r="A63" s="3"/>
      <c r="B63" s="2"/>
      <c r="C63" s="2"/>
      <c r="D63" s="2"/>
      <c r="E63" s="2"/>
      <c r="F63" s="2"/>
      <c r="G63" s="12">
        <v>0</v>
      </c>
      <c r="H63" s="13" t="s">
        <v>132</v>
      </c>
    </row>
    <row r="64" spans="1:8" ht="15">
      <c r="A64" s="3"/>
      <c r="B64" s="2"/>
      <c r="C64" s="2"/>
      <c r="D64" s="2"/>
      <c r="E64" s="2"/>
      <c r="F64" s="2"/>
      <c r="G64" s="12">
        <v>13</v>
      </c>
      <c r="H64" s="13" t="s">
        <v>133</v>
      </c>
    </row>
    <row r="65" spans="1:8" ht="15">
      <c r="A65" s="3"/>
      <c r="B65" s="2"/>
      <c r="C65" s="2"/>
      <c r="D65" s="2"/>
      <c r="E65" s="2"/>
      <c r="F65" s="2"/>
      <c r="G65" s="12">
        <v>15</v>
      </c>
      <c r="H65" s="13" t="s">
        <v>134</v>
      </c>
    </row>
  </sheetData>
  <sheetProtection/>
  <autoFilter ref="A5:G5"/>
  <mergeCells count="7">
    <mergeCell ref="G3:G4"/>
    <mergeCell ref="A1:H1"/>
    <mergeCell ref="A3:A4"/>
    <mergeCell ref="B3:B4"/>
    <mergeCell ref="C3:C4"/>
    <mergeCell ref="D3:E3"/>
    <mergeCell ref="F3:F4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8" r:id="rId2"/>
  <headerFooter alignWithMargins="0">
    <oddHeader>&amp;L&amp;G&amp;C&amp;"-,Bold"&amp;16KAHLES CUP 2012&amp;"-,Regular"&amp;11
26. i 27.05.2012.
streljana Kovačevo, Rijeka, Hrvatska</oddHeader>
    <oddFooter>&amp;RStr. 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Sven</cp:lastModifiedBy>
  <cp:lastPrinted>2012-06-06T09:26:23Z</cp:lastPrinted>
  <dcterms:created xsi:type="dcterms:W3CDTF">2012-05-21T11:18:08Z</dcterms:created>
  <dcterms:modified xsi:type="dcterms:W3CDTF">2012-06-06T09:26:25Z</dcterms:modified>
  <cp:category/>
  <cp:version/>
  <cp:contentType/>
  <cp:contentStatus/>
</cp:coreProperties>
</file>